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5" windowWidth="15390" windowHeight="7560"/>
  </bookViews>
  <sheets>
    <sheet name="Evaluation" sheetId="1" r:id="rId1"/>
    <sheet name="PowerDesigner 15.0 Bugs" sheetId="4" r:id="rId2"/>
  </sheets>
  <calcPr calcId="125725"/>
</workbook>
</file>

<file path=xl/calcChain.xml><?xml version="1.0" encoding="utf-8"?>
<calcChain xmlns="http://schemas.openxmlformats.org/spreadsheetml/2006/main">
  <c r="K33" i="1"/>
  <c r="N33"/>
  <c r="N32"/>
  <c r="K32"/>
  <c r="H34"/>
  <c r="H33"/>
  <c r="H32"/>
  <c r="Q41"/>
  <c r="H41"/>
  <c r="H51"/>
  <c r="H78"/>
  <c r="N78"/>
  <c r="N73"/>
  <c r="N72"/>
  <c r="N68"/>
  <c r="N67"/>
  <c r="N66"/>
  <c r="N61"/>
  <c r="N58"/>
  <c r="N57"/>
  <c r="N56"/>
  <c r="N54"/>
  <c r="N41"/>
  <c r="N29"/>
  <c r="N25"/>
  <c r="N23"/>
  <c r="N60"/>
  <c r="N59"/>
  <c r="N79"/>
  <c r="N77"/>
  <c r="N76"/>
  <c r="N75"/>
  <c r="N74"/>
  <c r="N71"/>
  <c r="N70"/>
  <c r="N69"/>
  <c r="N64"/>
  <c r="N63"/>
  <c r="N62"/>
  <c r="N53"/>
  <c r="N52"/>
  <c r="N51"/>
  <c r="N50"/>
  <c r="N49"/>
  <c r="N48"/>
  <c r="N47"/>
  <c r="N45"/>
  <c r="N44"/>
  <c r="N43"/>
  <c r="N42"/>
  <c r="N39"/>
  <c r="N38"/>
  <c r="N37"/>
  <c r="N36"/>
  <c r="N35"/>
  <c r="N31"/>
  <c r="N28"/>
  <c r="N27"/>
  <c r="N26"/>
  <c r="N24"/>
  <c r="N21"/>
  <c r="N20"/>
  <c r="N19"/>
  <c r="N18"/>
  <c r="N17"/>
  <c r="N16"/>
  <c r="N15"/>
  <c r="K60"/>
  <c r="K59"/>
  <c r="H60"/>
  <c r="H59"/>
  <c r="E24"/>
  <c r="H24"/>
  <c r="K24"/>
  <c r="Q24"/>
  <c r="K51"/>
  <c r="Q51"/>
  <c r="H50"/>
  <c r="K50"/>
  <c r="Q50"/>
  <c r="E78"/>
  <c r="K78"/>
  <c r="Q78"/>
  <c r="Q16"/>
  <c r="Q17"/>
  <c r="Q18"/>
  <c r="Q19"/>
  <c r="Q20"/>
  <c r="Q21"/>
  <c r="Q23"/>
  <c r="Q25"/>
  <c r="Q26"/>
  <c r="Q27"/>
  <c r="Q28"/>
  <c r="Q29"/>
  <c r="Q31"/>
  <c r="Q35"/>
  <c r="Q36"/>
  <c r="Q37"/>
  <c r="Q38"/>
  <c r="Q39"/>
  <c r="Q42"/>
  <c r="Q43"/>
  <c r="Q44"/>
  <c r="Q45"/>
  <c r="Q47"/>
  <c r="Q48"/>
  <c r="Q49"/>
  <c r="Q52"/>
  <c r="Q53"/>
  <c r="Q54"/>
  <c r="Q56"/>
  <c r="Q57"/>
  <c r="Q58"/>
  <c r="Q59"/>
  <c r="Q60"/>
  <c r="Q61"/>
  <c r="Q62"/>
  <c r="Q63"/>
  <c r="Q64"/>
  <c r="Q66"/>
  <c r="Q67"/>
  <c r="Q68"/>
  <c r="Q69"/>
  <c r="Q70"/>
  <c r="Q71"/>
  <c r="Q72"/>
  <c r="Q73"/>
  <c r="Q74"/>
  <c r="Q75"/>
  <c r="Q76"/>
  <c r="Q77"/>
  <c r="Q79"/>
  <c r="Q15"/>
  <c r="K16"/>
  <c r="K17"/>
  <c r="K18"/>
  <c r="K19"/>
  <c r="K20"/>
  <c r="K21"/>
  <c r="K23"/>
  <c r="K25"/>
  <c r="K26"/>
  <c r="K27"/>
  <c r="K28"/>
  <c r="K29"/>
  <c r="K31"/>
  <c r="K35"/>
  <c r="K36"/>
  <c r="K37"/>
  <c r="K38"/>
  <c r="K39"/>
  <c r="K41"/>
  <c r="K42"/>
  <c r="K43"/>
  <c r="K44"/>
  <c r="K45"/>
  <c r="K47"/>
  <c r="K48"/>
  <c r="K49"/>
  <c r="K52"/>
  <c r="K53"/>
  <c r="K54"/>
  <c r="K56"/>
  <c r="K57"/>
  <c r="K58"/>
  <c r="K61"/>
  <c r="K62"/>
  <c r="K63"/>
  <c r="K64"/>
  <c r="K66"/>
  <c r="K67"/>
  <c r="K68"/>
  <c r="K69"/>
  <c r="K70"/>
  <c r="K71"/>
  <c r="K72"/>
  <c r="K73"/>
  <c r="K74"/>
  <c r="K75"/>
  <c r="K76"/>
  <c r="K77"/>
  <c r="K79"/>
  <c r="K15"/>
  <c r="H16"/>
  <c r="H17"/>
  <c r="H18"/>
  <c r="H19"/>
  <c r="H20"/>
  <c r="H21"/>
  <c r="H23"/>
  <c r="H25"/>
  <c r="H26"/>
  <c r="H27"/>
  <c r="H28"/>
  <c r="H29"/>
  <c r="H31"/>
  <c r="H35"/>
  <c r="H36"/>
  <c r="H37"/>
  <c r="H38"/>
  <c r="H39"/>
  <c r="H42"/>
  <c r="H43"/>
  <c r="H44"/>
  <c r="H45"/>
  <c r="H47"/>
  <c r="H48"/>
  <c r="H49"/>
  <c r="H52"/>
  <c r="H53"/>
  <c r="H54"/>
  <c r="H56"/>
  <c r="H57"/>
  <c r="H58"/>
  <c r="H61"/>
  <c r="H62"/>
  <c r="H63"/>
  <c r="H64"/>
  <c r="H66"/>
  <c r="H67"/>
  <c r="H68"/>
  <c r="H69"/>
  <c r="H70"/>
  <c r="H71"/>
  <c r="H72"/>
  <c r="H73"/>
  <c r="H74"/>
  <c r="H75"/>
  <c r="H76"/>
  <c r="H77"/>
  <c r="H79"/>
  <c r="H15"/>
  <c r="E67"/>
  <c r="E68"/>
  <c r="E69"/>
  <c r="E70"/>
  <c r="E71"/>
  <c r="E72"/>
  <c r="E73"/>
  <c r="E74"/>
  <c r="E75"/>
  <c r="E76"/>
  <c r="E77"/>
  <c r="E79"/>
  <c r="E66"/>
  <c r="E57"/>
  <c r="E58"/>
  <c r="E59"/>
  <c r="E60"/>
  <c r="E61"/>
  <c r="E62"/>
  <c r="E63"/>
  <c r="E64"/>
  <c r="E56"/>
  <c r="E48"/>
  <c r="E49"/>
  <c r="E52"/>
  <c r="E53"/>
  <c r="E54"/>
  <c r="E47"/>
  <c r="E42"/>
  <c r="E43"/>
  <c r="E44"/>
  <c r="E45"/>
  <c r="E41"/>
  <c r="E37"/>
  <c r="E38"/>
  <c r="E39"/>
  <c r="E36"/>
  <c r="E31"/>
  <c r="E25"/>
  <c r="E26"/>
  <c r="E27"/>
  <c r="E28"/>
  <c r="E29"/>
  <c r="E23"/>
  <c r="E16"/>
  <c r="E17"/>
  <c r="E18"/>
  <c r="E19"/>
  <c r="E20"/>
  <c r="E21"/>
  <c r="E15"/>
  <c r="M80" l="1"/>
  <c r="G80"/>
  <c r="J80"/>
  <c r="P80"/>
  <c r="D80"/>
</calcChain>
</file>

<file path=xl/sharedStrings.xml><?xml version="1.0" encoding="utf-8"?>
<sst xmlns="http://schemas.openxmlformats.org/spreadsheetml/2006/main" count="539" uniqueCount="430">
  <si>
    <t>Weight</t>
  </si>
  <si>
    <t>Context Sensitive Help, Complete Help</t>
  </si>
  <si>
    <t>Has always been a market leader here.</t>
  </si>
  <si>
    <t>Configuration</t>
  </si>
  <si>
    <t>Support for native DB driver</t>
  </si>
  <si>
    <t>Performance</t>
  </si>
  <si>
    <t>Create Sub-models for MSSW</t>
  </si>
  <si>
    <t>Layout Sub-model diagrams in pleasing manner</t>
  </si>
  <si>
    <t>MySQL</t>
  </si>
  <si>
    <t>SQL DM
Score</t>
  </si>
  <si>
    <t>PD
Score</t>
  </si>
  <si>
    <t>ERWin
Score</t>
  </si>
  <si>
    <t>Feature or Feature Set</t>
  </si>
  <si>
    <t>Good Software Features</t>
  </si>
  <si>
    <t>Auto-save, recoverable</t>
  </si>
  <si>
    <t>Multiple levels of undo</t>
  </si>
  <si>
    <t>Multi-select objects and apply same action in bulk</t>
  </si>
  <si>
    <t>Export to Visio, PPT, PDF, JPG, SVG, etc.</t>
  </si>
  <si>
    <t>Publish sub-models for dept. and business</t>
  </si>
  <si>
    <t>Data Modeling Features</t>
  </si>
  <si>
    <t>Enterprise Architecture Features</t>
  </si>
  <si>
    <t>Diagramming Features</t>
  </si>
  <si>
    <t>Specialized shapes for diff entity types</t>
  </si>
  <si>
    <t>Color formatting of related objects</t>
  </si>
  <si>
    <t>Easy visual grouping and highliting of subject areas</t>
  </si>
  <si>
    <t>Automatic and pleasing adjustment of relationship lines after manual or auto-layout</t>
  </si>
  <si>
    <t>Built-in auto layout algorithms</t>
  </si>
  <si>
    <t>Minimal icons to quickly grasp attribute metadata (nullability, datatype, data length, default, membership in constraints, etc.) aka efficient use of screen space</t>
  </si>
  <si>
    <t>Automatic adjustment of entity width after more diagram attributes are selected</t>
  </si>
  <si>
    <t>Navigation of large models: Easy zoom, zoom window, scrolling, panning, etc.</t>
  </si>
  <si>
    <t>Robustness</t>
  </si>
  <si>
    <t>Was able to create and redraw 30 submodels in under an hour.</t>
  </si>
  <si>
    <t>Clean and Easy Installation</t>
  </si>
  <si>
    <t>Clean and Easy Uninstallation</t>
  </si>
  <si>
    <t>OS Support</t>
  </si>
  <si>
    <t>Have to change .conf file to make ADM account login possible.</t>
  </si>
  <si>
    <t>ER/
Studio
Score</t>
  </si>
  <si>
    <t>Appears to support native drivers. Does not. Have to use ODBC in the end to get it to work.</t>
  </si>
  <si>
    <t>Define, apply and check custom naming standards</t>
  </si>
  <si>
    <t>High level business entity diagrams (aka conceptual, subject area or logical models)</t>
  </si>
  <si>
    <t>Relational diagrams (some call this the logical)</t>
  </si>
  <si>
    <t>Physical diagrams</t>
  </si>
  <si>
    <t>Impact Analysis</t>
  </si>
  <si>
    <t>SQL Server</t>
  </si>
  <si>
    <t>Also supports IBM DB2</t>
  </si>
  <si>
    <t>Some through ODBC</t>
  </si>
  <si>
    <t>Dynamic foreign key discoverer</t>
  </si>
  <si>
    <t>Inheritance (super/subtypes and box-in-box style)</t>
  </si>
  <si>
    <t>Nicely done.</t>
  </si>
  <si>
    <t>Attach business or data analysis artifacts to model/diagram objects</t>
  </si>
  <si>
    <t>Able to version model (ideally model stored textually enabling small versioned files that are diffable)</t>
  </si>
  <si>
    <t>Oracle fluency</t>
  </si>
  <si>
    <t>Category</t>
  </si>
  <si>
    <t>Location</t>
  </si>
  <si>
    <t>Gripe</t>
  </si>
  <si>
    <t>Workaround</t>
  </si>
  <si>
    <t>Reverse Engineer</t>
  </si>
  <si>
    <t>Inability to use OCI driver (native connection). Forced to slower ODBC bridge instead. Native connection and speed are a given in competing tools.</t>
  </si>
  <si>
    <t>None</t>
  </si>
  <si>
    <t>Limitation</t>
  </si>
  <si>
    <t>Lumps materialized views under views. They are different and therefore should have differen reverse-engineering options.</t>
  </si>
  <si>
    <t>Does not reverse engineer DBMS jobs like it does packages and procs.</t>
  </si>
  <si>
    <t>Bug</t>
  </si>
  <si>
    <t>Reverse-engineer of views defaults to no columns.</t>
  </si>
  <si>
    <t>Check the reverse as table. But it really reverse them as tables and the symbol looks just like a table, instead of leaving the symbol looking like a view (rounded corners). Do views with column just not exist in Symantec's world?</t>
  </si>
  <si>
    <t>PDM Diagram</t>
  </si>
  <si>
    <t>Objects need an attribute-free format (where only the name of the object is shown), to include, but visually compress, related but non-critical items in a diagram.</t>
  </si>
  <si>
    <t>None I can find</t>
  </si>
  <si>
    <t>Stil can't pan, move in diagonals, or dynamic zoom. Very clunky for a 15th version. I've seen garage-ware data modeling tools with more visual power.</t>
  </si>
  <si>
    <t xml:space="preserve">Only straight zoom in, zoom out, left and right scroll. </t>
  </si>
  <si>
    <t>I asked it to reverse engineer referenced objects. Apparently that only applies to the tab (tables) where that option was presented. I needed it to reverse engineer the table referenced by views. For pairs which I did select (where the view was a subset of columns from one table), the obvious relationship between them is not displayed. Again I've used garage-ware modeling tools with more capability than this.</t>
  </si>
  <si>
    <t>Can't import from standard SQL script.</t>
  </si>
  <si>
    <t>Import to DB, then reverse engineer.</t>
  </si>
  <si>
    <t>Intuition says if you want to add a new object to an existing model from the database, you right-click on the model or the diagram and find an option that says Add, Append, Insert or Update Model from Database. Finally found it under the main menu, Database options.</t>
  </si>
  <si>
    <t>Asked it to reverse engineer the permissions for a single user, but reverse engineered only extended dependencies for a new proc I added earlier. Huh? No permissions imported for the selected user and its Permissions option.</t>
  </si>
  <si>
    <t>Asked it to reverse engineer a user. It reverse engineered the name only by default. Of what use it that? Does PD require I log in as a DBA for it to reverse engineer it correctly? In other tools, I do not need to be DBA to see the users' permissions.</t>
  </si>
  <si>
    <t>Need keyboard shortcuts for all symbol alignment options, or a toolbar. No toolbar and partial shortcuts is annoying.</t>
  </si>
  <si>
    <t>Can't multi-select objects and attempt to perform same action on all via the right-click menu.</t>
  </si>
  <si>
    <t>You have to multi-select the objects, then choose an option in the main toolbar or main menu. Right-click is not an option as it negates the multi-selection.</t>
  </si>
  <si>
    <t>Reverse-engineering while Updating Model from Database found a lot of false positives, things that had not changed in the database, but which PD reported as having new order, like columns in unique keys, check constraints it seems to have missed the first time around. Very bad when you can't trust the update and have to visit every one of the nodes with little yellow icons just to ensure it isn't doing something wrong or destructive.</t>
  </si>
  <si>
    <t>Autolayout</t>
  </si>
  <si>
    <t>PD introduced multiple layout algorithms in 15.0 without much fanfar. Now we know why. It isn't even close to ready for use. Using them is like Russian roulette where all but one barrel is loaded. The results are almost random.</t>
  </si>
  <si>
    <t>Diagrams</t>
  </si>
  <si>
    <t>Moving entities does not automatically adjust endpoints or relationship lines. You end up having to autolayout the whole diagram again, possibly ruining custom layout, or you have to manually adjust enpoints and lines.</t>
  </si>
  <si>
    <t>None. This alone is main problem in PSD causing me days of unnecessary wasted time.</t>
  </si>
  <si>
    <t>CDM Diagram</t>
  </si>
  <si>
    <t>When forward-engineering from CDM to LDM, the list of pre-selected objects is missing anything subtyped off a subtype. It picks up the first level subtypes just fine, but not second level subtypes. Not even an option in the selected list.</t>
  </si>
  <si>
    <t>None.</t>
  </si>
  <si>
    <t>Many modals</t>
  </si>
  <si>
    <t>Hitting Esc button will close the window with no warning and no chance to save. This violates basic UI design.</t>
  </si>
  <si>
    <t>Domains</t>
  </si>
  <si>
    <t>Comments entered on domains do not transfer to the attributes/columns that use them. This is one of the points of creating domains, so that definitions and specifications are propogated and automatically maintained across all attributes that use the domain.</t>
  </si>
  <si>
    <t>Printing</t>
  </si>
  <si>
    <t>Retains certain settings across print jobs that you don't want (like Header, # copies), and doesn't keep settings you do want (like last printer used, last orientation used, last margins used). NO, you have to set those up custom every time.</t>
  </si>
  <si>
    <t>Reports</t>
  </si>
  <si>
    <t xml:space="preserve">When generating logical or physical reports, for some reason it ceases generating "business rules" (check constraints) after it reaches 19. </t>
  </si>
  <si>
    <t>Reverse engineering can bring in tables from other schemas (like MDM reference tables). Would be nice to be able to just show the names of those large entitites, instead of the entire column list, to conserver diagram real estate.</t>
  </si>
  <si>
    <t>When reverse engineering as a DBA (in order to pull in tables from multiple schemas), not all tables are shown in the list of table when you use the &lt;All Users&gt; selection in the dropdown at the top of the Database Reverse Engineering dialog. For our MSSW schema (hundreds of tables), only 36 were shown from it, and other large schemas.</t>
  </si>
  <si>
    <t>Forward Engineer</t>
  </si>
  <si>
    <t>Templating features seems to be lacking: Marcel and others have trouble generating PKs, sequences, indexes from logical</t>
  </si>
  <si>
    <t>Not every time, but frequently when zooming, when model is re-rendered in some way (like when Cancelling out of Print dialog, or when choosing to print 1:1 in Print options dialog), the position of the relationship names are changed, some slightly, some in a major and detrimental (hidden) way.</t>
  </si>
  <si>
    <t>DB Connections</t>
  </si>
  <si>
    <t>When connection is affected ( I went from wired to wireless and back to wired between attempts to update model from database), once PD thinks the database is unreachable, it's like it caches that state and just keeps giving errors that the database can't be reached, even though connections have been restored and all other DB tools can connect to the same DB and account. Only way to get rid of this mistaken notion that PD retains is to re-start PD.</t>
  </si>
  <si>
    <t>Compare and merge model to model</t>
  </si>
  <si>
    <t>Compare and merge model to database</t>
  </si>
  <si>
    <t>Multiple false positives</t>
  </si>
  <si>
    <t>Define, apply and check stock and custom modeling best practices.</t>
  </si>
  <si>
    <t>Customize DDL generation to match internal standards</t>
  </si>
  <si>
    <t>Automatically discover and portray dependencies between MV's, views and the entities they utilize.</t>
  </si>
  <si>
    <t>Really botched this up in several ways.</t>
  </si>
  <si>
    <t>5 versions of DB2, 2 versions of SQL Server, 5 versions of Sybase, 2 versions of Teradata</t>
  </si>
  <si>
    <t>Physical notation: IE, IDEFX1. Nice if supports Chen and Barker</t>
  </si>
  <si>
    <t>Licensing Models</t>
  </si>
  <si>
    <t>Seat</t>
  </si>
  <si>
    <t>Site</t>
  </si>
  <si>
    <t>Concurrent/Floating</t>
  </si>
  <si>
    <t>ERWin 8
Comments</t>
  </si>
  <si>
    <t>PD 15.2
Comments</t>
  </si>
  <si>
    <t>SQL DM 3.0
Comments</t>
  </si>
  <si>
    <t>Support Model</t>
  </si>
  <si>
    <t>Vendor</t>
  </si>
  <si>
    <t>Multiple levels and options for entity and relationship display</t>
  </si>
  <si>
    <t>Free</t>
  </si>
  <si>
    <t>n/a</t>
  </si>
  <si>
    <t>Free and Supported</t>
  </si>
  <si>
    <t>Community good. Product mgr and dev lead personally responsive.</t>
  </si>
  <si>
    <t>Active, good, better all the time.</t>
  </si>
  <si>
    <t>Move something and it re-routes lines. Select Auto-route to auto-bend lines and not cross.</t>
  </si>
  <si>
    <t>Not as many options as I'd like, but does show key membership and nullability the way I like it (compact). Missing default value attribute.</t>
  </si>
  <si>
    <t>Just delete the directory</t>
  </si>
  <si>
    <t>3.0 has large number of prefs and customzations</t>
  </si>
  <si>
    <t>Windows only</t>
  </si>
  <si>
    <t>Mac, Linux, Windows</t>
  </si>
  <si>
    <t>Feature Explanation or Subset</t>
  </si>
  <si>
    <t>Upgrades and Patches</t>
  </si>
  <si>
    <t>Customer Support</t>
  </si>
  <si>
    <t>Market Share</t>
  </si>
  <si>
    <t>Momentum</t>
  </si>
  <si>
    <t>Community Activity</t>
  </si>
  <si>
    <t>Growing rapidly</t>
  </si>
  <si>
    <t>Small but will be huge with a $0 price tag.</t>
  </si>
  <si>
    <t>Strong</t>
  </si>
  <si>
    <t>Defaults to thin, but can use thick.</t>
  </si>
  <si>
    <t>Far faster than JDBC-ODBC bridges and more feature-rich than thin.</t>
  </si>
  <si>
    <t>Many developers use Mac. But among DBEs, we're all Windows.</t>
  </si>
  <si>
    <t>Flexibility</t>
  </si>
  <si>
    <t>easy to map keys, customize, preferences</t>
  </si>
  <si>
    <t>Useability</t>
  </si>
  <si>
    <t>look and feel, responsive, intuitive</t>
  </si>
  <si>
    <t>Default Configuration</t>
  </si>
  <si>
    <t>Should be immediately useful for most users out of the box, requiring very little tweaking for real-world use.</t>
  </si>
  <si>
    <t>DB Fluency and Support</t>
  </si>
  <si>
    <r>
      <rPr>
        <b/>
        <sz val="10"/>
        <rFont val="Arial"/>
        <family val="2"/>
      </rPr>
      <t>Scorings:</t>
    </r>
    <r>
      <rPr>
        <sz val="10"/>
        <rFont val="Arial"/>
        <family val="2"/>
      </rPr>
      <t xml:space="preserve">
0 = no workaround
1 = minimally meets or workaround required
2 = meets somewhat
3 = meets, is adequate
4 = exceeds expectations
5 = brilliant, innovative, market leading</t>
    </r>
  </si>
  <si>
    <r>
      <rPr>
        <b/>
        <sz val="10"/>
        <rFont val="Arial"/>
        <family val="2"/>
      </rPr>
      <t>Weights:</t>
    </r>
    <r>
      <rPr>
        <sz val="10"/>
        <rFont val="Arial"/>
        <family val="2"/>
      </rPr>
      <t xml:space="preserve">
1 = nice to have
5 = important
10 = critical to productivity and business
</t>
    </r>
  </si>
  <si>
    <t>2 minutes</t>
  </si>
  <si>
    <t>Selection lists don't allow incremental searching. Can't scroll-select. Imported table diagram boxes often chop last line in half forcing manual resize.</t>
  </si>
  <si>
    <t>FK name parallel to relationship line</t>
  </si>
  <si>
    <t>MSSW Model File Size</t>
  </si>
  <si>
    <t>19.9MB 2.3K files, 78 folders!</t>
  </si>
  <si>
    <t>Find in Diagram (quick and automatically zooms to readable level by default)</t>
  </si>
  <si>
    <t>Only highlites object in current location at current zoom level. Manually zoom to level desired before using "Go To Diagram" feature. Can't use this on relationships.</t>
  </si>
  <si>
    <t>Lots of incomprehensibly named files, but they actually store textually instead of in single binary file.</t>
  </si>
  <si>
    <t>Subviews or multiple displays for a given model, where a structural change in one affects all, but a visual change in one affects only the current view.</t>
  </si>
  <si>
    <t>Creates a fuzzy spot on the line where it cross-cuts horizontally on vertical relationship lines. It works.</t>
  </si>
  <si>
    <t>Manual Resize to Visible, but they overlay each other. Even a manual auto-layout doesn't fix this for all.</t>
  </si>
  <si>
    <t>Only tool besides Oracle Designer that does this well.</t>
  </si>
  <si>
    <t>Styles aren't named. Seem to be random layouts. Not as intelligent as others. 1 seems to match 3, 2 matches 4. Only 2 auto-layouts?</t>
  </si>
  <si>
    <t>Can multi-select objects and create a subview, or format color the same, but color formatting doesn't seem to be retained. No other way to box or highlite groupings within a diagram.</t>
  </si>
  <si>
    <t>Bugs</t>
  </si>
  <si>
    <t>Can't create subview from selected items in browser.</t>
  </si>
  <si>
    <t>Reverse engineer of packages screwy. Can't get at DDL/script for any code-based items. So why bother?</t>
  </si>
  <si>
    <t>Tables and views. Nothing else allowed on the diagram.</t>
  </si>
  <si>
    <t>Formatting not retained for most objects which are re-formatted to diff color.</t>
  </si>
  <si>
    <t>SQL
DM
S*W</t>
  </si>
  <si>
    <t>Total Score</t>
  </si>
  <si>
    <t>ER/S
S*W</t>
  </si>
  <si>
    <t>PD
S*W</t>
  </si>
  <si>
    <t>ERWin
S*W</t>
  </si>
  <si>
    <t>Barker, Bachman, IE</t>
  </si>
  <si>
    <t>Includes things in undo transparently done by tool (like moving FK lines when moving a table location in a diagram), so undoing takes longer than expected. Doesn't capture some actions (like Diagram background color).</t>
  </si>
  <si>
    <t>Actions available somewhat limited.</t>
  </si>
  <si>
    <t>Hasn't crashed on me. Not sure about recovery grace.</t>
  </si>
  <si>
    <t>After forced crash, was not aware of design I had open for over an hour. Did not recover last unsaved action.</t>
  </si>
  <si>
    <t>PDF, SVG, JPG, PNG</t>
  </si>
  <si>
    <t>Graceful printing ability, especially to landscape, 11X17, odd paper size, plotter, great zoom and "fit to page", etc.</t>
  </si>
  <si>
    <t>Clunky. Disappointing, but do-able.</t>
  </si>
  <si>
    <t>Can't delete domains once created.</t>
  </si>
  <si>
    <t>Panning, grabbing and dragging done through Navigator (zoom panel).</t>
  </si>
  <si>
    <t>Has both, but it is difficult to create subviews of large models. Create SubView, then one-by-one drag tables over to it. Deleting objects from a "Display" actually removes them from the model.</t>
  </si>
  <si>
    <t>It did apply the naming transformation to both my logical and physical w/o warning. Probably user error. No undo. Had to start over.</t>
  </si>
  <si>
    <t>Logical yes, which can be made to look like SAM and conceptual.</t>
  </si>
  <si>
    <t>Not supported. Have to RE the target model to files first.</t>
  </si>
  <si>
    <t>Compare window a little confusing, differences checked, but no details given with most items that it wishes to merge. A little confusing to get started, not clear what the source and target designs are until the step before comparison.</t>
  </si>
  <si>
    <t>Innovative in its use of XML and subversion, but needs maturity. Had to hit refresh 3 times to see incoming changes. A little confusing to set up, and new habits always checking pending changes. Commits inside SDM didn't seem to be known by Tortoise outside in Explorer.</t>
  </si>
  <si>
    <t>Shareable glossary</t>
  </si>
  <si>
    <t>Shareable library of abbreviations/acronyms</t>
  </si>
  <si>
    <t>Shareable library of attribute definitions</t>
  </si>
  <si>
    <t>Shareable library of domains</t>
  </si>
  <si>
    <t>Can import domains from shared xml file, or store on network drive.</t>
  </si>
  <si>
    <t>Shareable repository of reference models.
Shareable repository of application and enterprise models capable of parallel development</t>
  </si>
  <si>
    <t>Can import or store on network drive.</t>
  </si>
  <si>
    <t>Didn't see any feature to find or volunteer relationships or dependencies.</t>
  </si>
  <si>
    <t>Can't create subviews from table list in Browser pane! Have to manually find them all in the diagram, then right-click to create Subview, or manually drag each one from the Browser panel to the new subview.</t>
  </si>
  <si>
    <t>Initial entities are oddly chopped off partway through list of constraints.Can do autolayout and autoroute lines to approximate requirements.</t>
  </si>
  <si>
    <t>Can manually enter notes, comments, measurements, change requests, responsible parties, documents, scripts and dynamic properties. But can't attach external resources or business documents created outside the tool.</t>
  </si>
  <si>
    <t>Not really. The item labeled Impact Analysis is for Warehouse Builder. Go To Diagram doesn't really help.</t>
  </si>
  <si>
    <t>Does name substitution only. Has Naming Standard templates, Segment templates and Comment templates, but no DDL templates)</t>
  </si>
  <si>
    <t>PD 16
Score</t>
  </si>
  <si>
    <t>PD 16
Comments</t>
  </si>
  <si>
    <t>?</t>
  </si>
  <si>
    <t>$2,995 - $4,990</t>
  </si>
  <si>
    <t>$4,495 - $7,485</t>
  </si>
  <si>
    <t>Not great. They make support very pricey to encourage no human-to-human contact. Whitepapers, case studies, newsletters, training articles, online manuals and newsgroups are free. I found the newgroups/forums hard to use and slow to get answers (only 284 subscribers). So paid support is recommended.</t>
  </si>
  <si>
    <t>Seems to be steady.</t>
  </si>
  <si>
    <t>Second-to-none. Plus whitepapers, video channel, blogs, articles, documentation webinars, and EDN (forums+).</t>
  </si>
  <si>
    <t>$1,360 (DA)
$3,700 (multi-DB)
$5,995 (XE)</t>
  </si>
  <si>
    <t>$340 (DA)
$915 (multi-DB)
$1,499 (XE)</t>
  </si>
  <si>
    <t>$1,348 - $3,368/seat
$275 case
$2500 for "incident plan" (pack of 10)
$8500 for developer contact</t>
  </si>
  <si>
    <t>Patches timely, but luckily not often needed. Products very solid.</t>
  </si>
  <si>
    <t>Lots of options, but fine.</t>
  </si>
  <si>
    <t>Little used, probably due to unanswered questions and lengthy lag time when an answer does come.</t>
  </si>
  <si>
    <t>Mediocre, probably because front-line support is so good.</t>
  </si>
  <si>
    <t>Configuring the initial DB connection is a nightmare (anywhere from 2 hours to 2 days every time I've re-installed).</t>
  </si>
  <si>
    <t>Certain key features hidden in tricky key  mappings that are tough to learn are there. So many features. Product is monolothic and requires a huge learning curve.</t>
  </si>
  <si>
    <t>Just starting to open up option and preferences. Room for improvement.</t>
  </si>
  <si>
    <t>Clean. Easy. Always worked. No hitch.</t>
  </si>
  <si>
    <t>Just unzip. Run .exe</t>
  </si>
  <si>
    <t>DDL Script fluency (import accuracy for DB type)</t>
  </si>
  <si>
    <t>DDL Script fluency (export accuracy for DB type)</t>
  </si>
  <si>
    <t>Forward DDL shows no double-quoted identifiers.</t>
  </si>
  <si>
    <t>NOT NULL constraints forward engineered with double-quoted column names. All keywords lowercase. In correct dependency order.</t>
  </si>
  <si>
    <t>Nothing to complain about so far.</t>
  </si>
  <si>
    <t>Not tested. But claimed support for RE.</t>
  </si>
  <si>
    <t>Huge set of supported databases for RE.</t>
  </si>
  <si>
    <t>Lumps materialized views under views during RE. AQ$ views should be treated specially, not lumped under normal views.</t>
  </si>
  <si>
    <t>Smooth, no problems</t>
  </si>
  <si>
    <t>Database or Windows authentication, saves recent connections, easy to configure</t>
  </si>
  <si>
    <t>Many options and prefs, dialog boxes tab oriented and logical.  Right click has location-specific options</t>
  </si>
  <si>
    <t>Supports 5 native drivers, others via ODBC</t>
  </si>
  <si>
    <t>Fast import, had error on syntax using double quotes where single were expected</t>
  </si>
  <si>
    <t>No issues noted</t>
  </si>
  <si>
    <t>Has a Forward Engineering Templates manager allowing creation and maintenance of templates.  Comes with many examples.  Has specific naming standards template support</t>
  </si>
  <si>
    <t>Complete support through v11</t>
  </si>
  <si>
    <t>Lots of features, especially good in metadata.  Interface is clean and uncluttered, but there are many options and buttons to find and learn</t>
  </si>
  <si>
    <t>Option in reverse engineering to infer from column names or indexes.  I could not find an option to discover in an existing model</t>
  </si>
  <si>
    <t>Versions 2005 and 2008</t>
  </si>
  <si>
    <t>Version 5</t>
  </si>
  <si>
    <t>NA</t>
  </si>
  <si>
    <t>Can create views into models and subject areas equivalent to submodels.</t>
  </si>
  <si>
    <t>Five autolayout options and various object alignment options and tools</t>
  </si>
  <si>
    <t>Limited to Erwin file formats for save, export to mart.</t>
  </si>
  <si>
    <t>Can undo last transaction or redo last undone, but has undo history allowing to undo to a specified transaction point</t>
  </si>
  <si>
    <t>Has bulk editor dialog to facilitate actions on multiple objects</t>
  </si>
  <si>
    <t>Yes</t>
  </si>
  <si>
    <t>No issues during testing other than limitations of trial version</t>
  </si>
  <si>
    <t>Has workgroup edition providing a multiuser environment for modeling.  Otherwise is designed for single users.  Has optional mart for shared repository of models, domains, atributes, etc requiring separate purchase and licensing from modeler.</t>
  </si>
  <si>
    <t>Has toolbar with logs, script generation and reporting for impact analysis</t>
  </si>
  <si>
    <t xml:space="preserve">Has drawing tools, notes, and icons that can be added.  Can attach sources and other properties.  </t>
  </si>
  <si>
    <t>Has tools for standards definition and implementation, and for checking compliance</t>
  </si>
  <si>
    <t>Templates and model standards definable</t>
  </si>
  <si>
    <t>Via reverse engineer, uses column name or indexes</t>
  </si>
  <si>
    <t>Complete Compare puts objects side by side, allowing bidirectional synch and full control.</t>
  </si>
  <si>
    <t>Fully supported</t>
  </si>
  <si>
    <t>Table, materialized view and view shapes, also has drawing tools for extended shapes</t>
  </si>
  <si>
    <t>Full control over color, font and other attributes</t>
  </si>
  <si>
    <t>By color or by creation of views or subject areas</t>
  </si>
  <si>
    <t>Can be by object type or from diagram defaults</t>
  </si>
  <si>
    <t>Full control over display properties and levels from object name to extended attribute information</t>
  </si>
  <si>
    <t>Follows an inheritance model from domains, and allows overrides.  Does not show mini icons on diagram</t>
  </si>
  <si>
    <t>Auto sizing is default, manual locks in size but can be returned to auto</t>
  </si>
  <si>
    <t>Panning, grabbing and dragging done through  Overview panel.</t>
  </si>
  <si>
    <t>Model explorer locates in diagram but does not auto zoom.  Can find object in explorer from right click in model.  Works with all object types.  Can also go to parent or child</t>
  </si>
  <si>
    <t>Horizontal only centered on and crossing line</t>
  </si>
  <si>
    <t>Good control of page size, orientation, zoom level and margins</t>
  </si>
  <si>
    <t>Subject areas and views are independent of the main diagram, and changes are isolated to the subject area or view</t>
  </si>
  <si>
    <t>Per node locked to MAC, soon to have domain and subnet licenses</t>
  </si>
  <si>
    <t>$4239 license + 1yr maintenance 1 user</t>
  </si>
  <si>
    <t>Coming</t>
  </si>
  <si>
    <t>$1485 annual per seat</t>
  </si>
  <si>
    <t>Active, available online, reasonably timely in appearance</t>
  </si>
  <si>
    <t>Online is primary support, can call in but support is inconsistent</t>
  </si>
  <si>
    <t>Claims to be market leader.</t>
  </si>
  <si>
    <t>Steady</t>
  </si>
  <si>
    <t>Active community support, partly in lieu of company support</t>
  </si>
  <si>
    <t>Uninstaller works</t>
  </si>
  <si>
    <t>Version limited to 25 objects in reverse engineer, but speed seems good</t>
  </si>
  <si>
    <t>Lines re-route as needed, and can be manually repositioned.  Orthagonal or diagonal options</t>
  </si>
  <si>
    <t>EBFs come in timely manner.
Upgrades cost almost as much as original license.
Sybase was really slow, filling feature holes 10 years after competitors had them. Dichmann has changed all that with v15 and 16, finally catching up somewhat.</t>
  </si>
  <si>
    <t>Unofficially, about 15-20%.</t>
  </si>
  <si>
    <t>Finally supports native drivers w/o a hitch.</t>
  </si>
  <si>
    <t>Weights</t>
  </si>
  <si>
    <t>Scores</t>
  </si>
  <si>
    <t>0 = Not there. Broken. No easy workaround.
1 = Manual workaround possible. Not too painful.
2 = Minimally meets expectations.
3 = Meets expectations.
4 = Excellent. Surpasses expectations.
5 = Market leading. New innovation. Genius.</t>
  </si>
  <si>
    <t>1 = Nice to have.
5 = Should have.
10 = Critical to productivity.</t>
  </si>
  <si>
    <t>Was able to get native connection, reverse engineer and productive in minutes.</t>
  </si>
  <si>
    <t>Worked find. Left artifacts and folders.</t>
  </si>
  <si>
    <t>Model version information is stored each time the model is saved.  Versions can be viewed and changes rolled back via version manager. Binary though.</t>
  </si>
  <si>
    <t>Logical, physical or combined models possible, but not CDM or SAM.</t>
  </si>
  <si>
    <t>New for 3.0</t>
  </si>
  <si>
    <t>Intuitive. Filterable. Just works well.
Offers separate, awesome Change Manager tool as well.</t>
  </si>
  <si>
    <t>Five autolayout options and various object alignment options and tools. Can auto-layout a selected subset.</t>
  </si>
  <si>
    <t>The most frustrating feature of versions &lt; 16. Wasted weeks of my time over the years.</t>
  </si>
  <si>
    <t>CPU, chip, network and concurrent</t>
  </si>
  <si>
    <t>Seat, Network, Named, Concurrent, "All-Access"</t>
  </si>
  <si>
    <t>12 was a joke, so buggy. 15 better, but still too many to excuse.</t>
  </si>
  <si>
    <t>Just takes you to help main page.
Documentation does seem complete though.</t>
  </si>
  <si>
    <t xml:space="preserve">Decent sensitivity. Seems complete enough. Community and forum are great </t>
  </si>
  <si>
    <t>No crashes. Elegant recovery.</t>
  </si>
  <si>
    <t>Has been there as long as I've known them (1999), possibly earlier.</t>
  </si>
  <si>
    <t>Buffer emptied after certain operations, otherwise has always had as much undo as I've needed.</t>
  </si>
  <si>
    <t xml:space="preserve">Finally added in v15. Easy if all objects are tied by relationships. If not, is do-able, but painful to find all the related objects in a large model. </t>
  </si>
  <si>
    <t>Not from Browser. V15 finally added ability to multi-select cells in grids for shared actions.</t>
  </si>
  <si>
    <t>Did not recover any changes after last manual save.</t>
  </si>
  <si>
    <t>Must generate report and then publish manually.</t>
  </si>
  <si>
    <t>Finally offers repository-based portal for model sharing. (Haven't used it, but expect it is v1.0 maturity)</t>
  </si>
  <si>
    <t>Yes. v15 FINALLY adds auto-layout algorithms.</t>
  </si>
  <si>
    <t>Unintutive. You export symobls, not diagrams or models. Export disabled until you select all symbols in the diagram. Emf, bmp, jpeg, gif, png, tif, svg</t>
  </si>
  <si>
    <t>Not built-in. Must publish to common format, then publish yourself.</t>
  </si>
  <si>
    <t>Supposedly infinite, but very first thing I tried, deleting columns and then undoing didn't work. Seems to undo diagram actions fine.</t>
  </si>
  <si>
    <t>A little better now.</t>
  </si>
  <si>
    <t>Finally added in v15.3, hidden behind Reverse Engineer | Database | Using script files. Works rather well for a freshman effort. Ignores certain objects, including materialized views.</t>
  </si>
  <si>
    <t>Finally added in v15.3, hidden behind Reverse Engineer | Database | Using script files. Works rather well for a freshman effort. Still ignores certain object types, like materialized views, queues, queue tables, schedules, etc.</t>
  </si>
  <si>
    <t>Visually more appealing (rewritten for v16), but still sports same general design and lack of basic things like zoom, multi-select actions, panning. Some things hard to find and/or use.</t>
  </si>
  <si>
    <t>Even more things have been made customizable, starting to approach par.</t>
  </si>
  <si>
    <t>12.8MB ( really 25.6MB because it always saves a backup .pdb file too)</t>
  </si>
  <si>
    <t>Context-sensitive in Browser only? Most every other location and widget tried only takes you to help main page or the "Getting Started" page. You're on your own to find the page you need, assuming you know the name of the widget, pane, window or feature you needed help for.
Index in Help pages has ceased working.</t>
  </si>
  <si>
    <t>Some option flexibility, but not formatting.
Claim of powerful GTL templating language. Not tested, but read into it. Too hard for something that should just be some foratting choices in a DDL generation pane.</t>
  </si>
  <si>
    <t>Much, much better than it was.</t>
  </si>
  <si>
    <t>Now handles materialized views correctly, and is aware of dependencies. Still has issues with queueing objects, directories, etc.</t>
  </si>
  <si>
    <t>New in v16. Shared in repository.</t>
  </si>
  <si>
    <t>Quite strong in this area.</t>
  </si>
  <si>
    <t>Not that I can find.</t>
  </si>
  <si>
    <t>Might do through glossary</t>
  </si>
  <si>
    <t>As of v16, yes.</t>
  </si>
  <si>
    <t>As of v16, reference models are added.</t>
  </si>
  <si>
    <t>Repository allows team design. In this version, mainly shares documents.</t>
  </si>
  <si>
    <t>Good enough, but still not nirvana where the modeling tool is somehow made aware of all front-end code that has data access in it.</t>
  </si>
  <si>
    <t>Upload a document in a folder.</t>
  </si>
  <si>
    <t>Has List of Files window, but I couldn't get it to work. Can definitely upload docs to repository.</t>
  </si>
  <si>
    <t>According to repository manual, yes.</t>
  </si>
  <si>
    <t>Very extensible. Everything possible through PD scripting and templating, but it's a lot of work to get there.</t>
  </si>
  <si>
    <t>One of the only tools that does CDM.</t>
  </si>
  <si>
    <t>All but fitlered IE. I just can't find where to change it.</t>
  </si>
  <si>
    <t>Single tree now. Multiple false positives, but getting better.</t>
  </si>
  <si>
    <t>Had troubles.</t>
  </si>
  <si>
    <t>Same.</t>
  </si>
  <si>
    <t>Yes, blut clunky. Takes a while to apply dropper or do group formatting.</t>
  </si>
  <si>
    <t>Grouping, yes, wrapping with box, shading, etc., not so easy. Creates replicas with links to avoid difficult to manage relationship lines.</t>
  </si>
  <si>
    <t>Tables, views, packages, procs. MVs look exactly like views. Would like to see special format, icon or shape to denote external vs heap vs IOT vs cluster vs partitioned, etc. Lots of predefined shapes provided. Can be customized.</t>
  </si>
  <si>
    <t>In CDM &amp; LDM</t>
  </si>
  <si>
    <t>Still missing a few options (like displaying default)</t>
  </si>
  <si>
    <t>Some option flexibility, but not formatting.
Claim of powerful GTL templating language. Not tested, but read into it. Too hard for something that should just be some foratting choices in a DDL generation pane. Naming conventions under Tools | Model Options</t>
  </si>
  <si>
    <t>FK names are displayed horizontally, cross-cutting the relationship line instead of running parallel to the line. It looks awful. Frequently self-adjust back to terrible position after manually positioning and saving.</t>
  </si>
  <si>
    <t>See comments for v15</t>
  </si>
  <si>
    <t>Finally has them as of version 15 ! Still botches relationship lines and FK labels.</t>
  </si>
  <si>
    <t>Nothing new to report. Still botches relationship lines and FK labels, despite claims of fixing them.</t>
  </si>
  <si>
    <t>There textually, but no visual shortcuts.</t>
  </si>
  <si>
    <t>Much better. On par now.</t>
  </si>
  <si>
    <t>Zoom is a little better. Grabbing added. Still have to scroll; panning still missing. Still no zoom pane.</t>
  </si>
  <si>
    <t>Basic zoom and scroll.</t>
  </si>
  <si>
    <t>Takes about an hour to get a printout the way you want it. Position of FK labels often doesn't match the visual represenation. Very frustrating. Wastes much paper in attempts to get it right.</t>
  </si>
  <si>
    <t>Not intuitive. Have to create shortcut by drag-n-drop instead of replica (which it does by default)</t>
  </si>
  <si>
    <t>ERStudio Data Architect 9.1
Comments</t>
  </si>
  <si>
    <t>Used to be awesome. But puked an error on my test script.</t>
  </si>
  <si>
    <t>Most complete support of previous and latest Oracle features. However, marked APP_CORE views invalid due to function call in APP_VW.</t>
  </si>
  <si>
    <t>The pioneer. Simply superb. 7 auto layout options that work flawlessly. Each customizable as well.</t>
  </si>
  <si>
    <t>IE, IDEFX1</t>
  </si>
  <si>
    <t>IDEFX1, information engineering, data warehousing options</t>
  </si>
  <si>
    <t>Complete</t>
  </si>
  <si>
    <t>A few icons, but not as complete as Oracle Designer.</t>
  </si>
  <si>
    <t>Mostly. One out of the objects didn't auto-adjust. Had to select it and try again.</t>
  </si>
  <si>
    <t>Everything hoped for, plus interactive zoom, panning, zooming and grabbing from zoom window, and new relationship navigator.</t>
  </si>
  <si>
    <t>Not only bi-directional, but automatic. No auto-zoom.</t>
  </si>
  <si>
    <t>Not automatically. Cross-cuts by default. Can rotate left or right to make it vertical.</t>
  </si>
  <si>
    <t>Solid. Everything I'm looking for.</t>
  </si>
  <si>
    <t>This is the default behavior. So easy to create submodels and navigate between parent and children models. No fear of side-effects like in Oracle Designer.</t>
  </si>
  <si>
    <t>By coloring entities or creating sub-models. No way to fence a set and color the box.</t>
  </si>
  <si>
    <t>Using special symbol on relationship lines between super and subtypes. In LDM only.</t>
  </si>
  <si>
    <t>Important part is you can do a whole set at once.</t>
  </si>
  <si>
    <t>Not as extensive as PD. But it has what I need.</t>
  </si>
  <si>
    <t>Possible to replicate by doing an higher level LDM and displaying entity names only.</t>
  </si>
  <si>
    <t>Two naming utilities offered. Standards enforceable.</t>
  </si>
  <si>
    <t>Some validation and checking performed at import and export.</t>
  </si>
  <si>
    <t>Could through Reference Values list</t>
  </si>
  <si>
    <t>Where used feature, accurate and fast.</t>
  </si>
  <si>
    <t>Yes.</t>
  </si>
  <si>
    <t>From free viewer, to Portal, to instant web sites. Stellar at communication and collaboration.</t>
  </si>
  <si>
    <t>emf, bmp, jpeg, gif, png
Intuitive, easy, pretty</t>
  </si>
  <si>
    <t>Immediate and sweet. 7 layout options if default isn't pleasing.</t>
  </si>
  <si>
    <t>All latest Oracle features. Great at other DBs too.</t>
  </si>
  <si>
    <t>By default prompts for naming standards template and storage defaults</t>
  </si>
  <si>
    <t>Smooth. Sophisticated. Informative.</t>
  </si>
  <si>
    <t>(haven't tested yet, still evaluating)</t>
  </si>
  <si>
    <t>One of its main selling points. Primary provides what most modelers need 90% of the time.</t>
  </si>
  <si>
    <t>Options window is extensive.</t>
  </si>
  <si>
    <t>Does an excellent job, but cripples anything it doesn't understand or can't follow, rather than displaying all the columns as normal.</t>
  </si>
  <si>
    <t>Reverse Engineer EXTRN (lots of view and MV dependencies to follow)</t>
  </si>
  <si>
    <t>Reverse Engineer EXTRN over VPN</t>
  </si>
  <si>
    <t>1.5 hours</t>
  </si>
  <si>
    <t>1 hour</t>
  </si>
  <si>
    <t>5 minutes</t>
  </si>
  <si>
    <t xml:space="preserve"> 12 hours</t>
  </si>
  <si>
    <t xml:space="preserve"> 1.5 hours</t>
  </si>
  <si>
    <t>4 minutes. Can't leave it unattended. Sometimes stops to tell you it had trouble following a dependency.</t>
  </si>
  <si>
    <t>&lt; 1 minute</t>
  </si>
  <si>
    <t>15 dedicated, 8 concurrent $30K/yr</t>
  </si>
  <si>
    <t>20.3MB</t>
  </si>
  <si>
    <t>Sorta fixed in v15. Doesn't work most of the time on large models. Has reverse Find in Browser as well. Unfortunately can't do multiple objects at once.</t>
  </si>
  <si>
    <t>Still doesn't work most of the time on large modles. Still can't do multiples.</t>
  </si>
  <si>
    <t>Still not from Browser. This is a big productivity killer. Did find I can select multiple in Browser and drag them to empty diagram without losing selection.</t>
  </si>
  <si>
    <t>Easy if all objects are tied by relationships. If not, is do-able, but painful to find all the related objects in a large model. Have to tile windows and drag objects. Relationships aren't brought over. 1 minute in ER/Studio, 30 minutes of initial pain in PD.</t>
  </si>
  <si>
    <t>30 minutes.</t>
  </si>
  <si>
    <t>Still thinks the model has changed even if you only viewed it. Some  bugs resolved. Some remain. On a large model, takes 2-3 seconds between certain actions, which really slows me down.</t>
  </si>
  <si>
    <t>1 hour. Reverse engineered objects in the recycle bin w/o giving me the option during object selection.</t>
  </si>
  <si>
    <t>Reverse Engineer MSSW (speed and accuracy)
753 tables, 1 external table, 168 views, 3 tablespaces.
Should take less than 10 minutes over LAN.</t>
  </si>
  <si>
    <t>Reverse Engineer MSSW over VPN
Should take less than 1 hour w/slower 'net connections.</t>
  </si>
  <si>
    <t>4 minutes</t>
  </si>
  <si>
    <t>&lt; 1 minute
MVs treated as views</t>
  </si>
  <si>
    <t>Import seems clean and fast. Don't like how it took the character case literally and made everything lowercase. Saw the MV, but still skipped the queue, directory, cluster, schedule and job.</t>
  </si>
  <si>
    <t>&lt; 5 seconds</t>
  </si>
  <si>
    <t>Has claimed for years to be the market leader. So does ERWin. True figure?</t>
  </si>
  <si>
    <t>Heavy growth earlier in the decade. Growing slower now? Fan base is rabid, but ERWin was so ingrained, hard to convince mgmt to purchase anew.</t>
  </si>
  <si>
    <t>Uninstall of 16 beta worked smoothly. Very few artifacts I had to manually delete.</t>
  </si>
  <si>
    <t>Sets the standard. VERY intuitive out of the box.</t>
  </si>
  <si>
    <t>Lots of output options, including Crystal Report and PDF. Still working on their Portal offering.</t>
  </si>
  <si>
    <t>According to chat session with tech rep, yes, even in Standard edition.</t>
  </si>
  <si>
    <t>Supposedly yes, but haven't found it.</t>
  </si>
  <si>
    <t>Supposedly yes, but have yet to see it personally.</t>
  </si>
  <si>
    <t>Sometimes Disposition | Arrange Connectors works, sometimes not. Sometimes one of the Align options works.</t>
  </si>
  <si>
    <t>Must ask tool to reroute lines if you manually  move an entity and lines cross or are hidden.</t>
  </si>
</sst>
</file>

<file path=xl/styles.xml><?xml version="1.0" encoding="utf-8"?>
<styleSheet xmlns="http://schemas.openxmlformats.org/spreadsheetml/2006/main">
  <numFmts count="1">
    <numFmt numFmtId="6" formatCode="&quot;$&quot;#,##0_);[Red]\(&quot;$&quot;#,##0\)"/>
  </numFmts>
  <fonts count="6">
    <font>
      <sz val="10"/>
      <name val="Arial"/>
    </font>
    <font>
      <sz val="12"/>
      <color indexed="9"/>
      <name val="Times New Roman"/>
      <family val="1"/>
    </font>
    <font>
      <sz val="10"/>
      <name val="Arial"/>
      <family val="2"/>
    </font>
    <font>
      <sz val="11"/>
      <color theme="0"/>
      <name val="Calibri"/>
      <family val="2"/>
      <scheme val="minor"/>
    </font>
    <font>
      <u/>
      <sz val="10"/>
      <name val="Arial"/>
      <family val="2"/>
    </font>
    <font>
      <b/>
      <sz val="10"/>
      <name val="Arial"/>
      <family val="2"/>
    </font>
  </fonts>
  <fills count="5">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2" tint="-0.7499923703726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applyAlignment="1">
      <alignment vertical="top"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3" fillId="4" borderId="0" xfId="0" applyFont="1" applyFill="1"/>
    <xf numFmtId="0" fontId="3" fillId="4" borderId="0" xfId="0" applyFont="1" applyFill="1" applyAlignment="1">
      <alignment wrapText="1"/>
    </xf>
    <xf numFmtId="0" fontId="4" fillId="0" borderId="0" xfId="0" applyFont="1"/>
    <xf numFmtId="0" fontId="2" fillId="3" borderId="1" xfId="0" applyFont="1" applyFill="1" applyBorder="1" applyAlignment="1">
      <alignment wrapText="1"/>
    </xf>
    <xf numFmtId="0" fontId="0" fillId="3" borderId="1" xfId="0" applyFill="1" applyBorder="1" applyAlignment="1">
      <alignment wrapText="1"/>
    </xf>
    <xf numFmtId="0" fontId="0" fillId="3" borderId="1" xfId="0" applyFill="1" applyBorder="1"/>
    <xf numFmtId="0" fontId="2" fillId="0" borderId="1" xfId="0" applyFont="1" applyBorder="1" applyAlignment="1">
      <alignment wrapText="1"/>
    </xf>
    <xf numFmtId="0" fontId="0" fillId="0" borderId="1" xfId="0" applyBorder="1" applyAlignment="1">
      <alignment wrapText="1"/>
    </xf>
    <xf numFmtId="0" fontId="4" fillId="0" borderId="1" xfId="0" applyFont="1" applyBorder="1" applyAlignment="1">
      <alignment wrapText="1"/>
    </xf>
    <xf numFmtId="0" fontId="4" fillId="3" borderId="1" xfId="0" applyFont="1" applyFill="1" applyBorder="1"/>
    <xf numFmtId="0" fontId="0" fillId="0" borderId="1" xfId="0" applyBorder="1"/>
    <xf numFmtId="6" fontId="0" fillId="0" borderId="1" xfId="0" applyNumberFormat="1" applyBorder="1" applyAlignment="1">
      <alignment wrapText="1"/>
    </xf>
    <xf numFmtId="0" fontId="2" fillId="0" borderId="0" xfId="0" applyFont="1"/>
    <xf numFmtId="6" fontId="0" fillId="3" borderId="1" xfId="0" applyNumberFormat="1"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86"/>
  <sheetViews>
    <sheetView tabSelected="1" topLeftCell="A2" zoomScale="75" zoomScaleNormal="75" workbookViewId="0">
      <pane ySplit="1" topLeftCell="A3" activePane="bottomLeft" state="frozen"/>
      <selection activeCell="A2" sqref="A2"/>
      <selection pane="bottomLeft" activeCell="M72" sqref="M72"/>
    </sheetView>
  </sheetViews>
  <sheetFormatPr defaultRowHeight="12.75"/>
  <cols>
    <col min="1" max="1" width="35.140625" style="2" bestFit="1" customWidth="1"/>
    <col min="2" max="2" width="50.85546875" style="2" customWidth="1"/>
    <col min="3" max="3" width="8.28515625" bestFit="1" customWidth="1"/>
    <col min="4" max="4" width="6.140625" customWidth="1"/>
    <col min="5" max="5" width="6.140625" hidden="1" customWidth="1"/>
    <col min="6" max="6" width="35.7109375" style="2" customWidth="1"/>
    <col min="7" max="7" width="7.140625" bestFit="1" customWidth="1"/>
    <col min="8" max="8" width="5.5703125" hidden="1" customWidth="1"/>
    <col min="9" max="9" width="35.7109375" style="2" customWidth="1"/>
    <col min="10" max="10" width="7.140625" customWidth="1"/>
    <col min="11" max="11" width="5.5703125" hidden="1" customWidth="1"/>
    <col min="12" max="12" width="35.7109375" style="2" customWidth="1"/>
    <col min="13" max="13" width="7.140625" customWidth="1"/>
    <col min="14" max="14" width="5.5703125" hidden="1" customWidth="1"/>
    <col min="15" max="15" width="35.7109375" style="2" customWidth="1"/>
    <col min="16" max="16" width="8.5703125" customWidth="1"/>
    <col min="17" max="17" width="7.28515625" hidden="1" customWidth="1"/>
    <col min="18" max="18" width="35.7109375" style="2" customWidth="1"/>
  </cols>
  <sheetData>
    <row r="1" spans="1:18" ht="89.25">
      <c r="A1" s="11" t="s">
        <v>153</v>
      </c>
      <c r="B1" s="11" t="s">
        <v>152</v>
      </c>
    </row>
    <row r="2" spans="1:18" ht="47.25">
      <c r="A2" s="1" t="s">
        <v>12</v>
      </c>
      <c r="B2" s="1" t="s">
        <v>133</v>
      </c>
      <c r="C2" s="1" t="s">
        <v>0</v>
      </c>
      <c r="D2" s="1" t="s">
        <v>9</v>
      </c>
      <c r="E2" s="1" t="s">
        <v>173</v>
      </c>
      <c r="F2" s="1" t="s">
        <v>118</v>
      </c>
      <c r="G2" s="1" t="s">
        <v>36</v>
      </c>
      <c r="H2" s="1" t="s">
        <v>175</v>
      </c>
      <c r="I2" s="1" t="s">
        <v>362</v>
      </c>
      <c r="J2" s="1" t="s">
        <v>10</v>
      </c>
      <c r="K2" s="1" t="s">
        <v>176</v>
      </c>
      <c r="L2" s="1" t="s">
        <v>117</v>
      </c>
      <c r="M2" s="1" t="s">
        <v>207</v>
      </c>
      <c r="N2" s="1" t="s">
        <v>176</v>
      </c>
      <c r="O2" s="1" t="s">
        <v>208</v>
      </c>
      <c r="P2" s="1" t="s">
        <v>11</v>
      </c>
      <c r="Q2" s="1" t="s">
        <v>177</v>
      </c>
      <c r="R2" s="1" t="s">
        <v>116</v>
      </c>
    </row>
    <row r="3" spans="1:18">
      <c r="A3" s="8" t="s">
        <v>120</v>
      </c>
      <c r="B3" s="9"/>
      <c r="C3" s="10"/>
      <c r="D3" s="10"/>
      <c r="E3" s="10"/>
      <c r="F3" s="18"/>
      <c r="G3" s="10"/>
      <c r="H3" s="10"/>
      <c r="I3" s="9"/>
      <c r="J3" s="10"/>
      <c r="K3" s="10"/>
      <c r="L3" s="9"/>
      <c r="M3" s="10"/>
      <c r="N3" s="10"/>
      <c r="O3" s="9" t="s">
        <v>405</v>
      </c>
      <c r="P3" s="10"/>
      <c r="Q3" s="10"/>
      <c r="R3" s="9"/>
    </row>
    <row r="4" spans="1:18" ht="25.5">
      <c r="A4" s="11" t="s">
        <v>112</v>
      </c>
      <c r="B4" s="12"/>
      <c r="C4" s="10"/>
      <c r="D4" s="10"/>
      <c r="E4" s="10"/>
      <c r="F4" s="12" t="s">
        <v>122</v>
      </c>
      <c r="G4" s="10"/>
      <c r="H4" s="10"/>
      <c r="I4" s="12" t="s">
        <v>303</v>
      </c>
      <c r="J4" s="10"/>
      <c r="K4" s="10"/>
      <c r="L4" s="12" t="s">
        <v>302</v>
      </c>
      <c r="M4" s="10"/>
      <c r="N4" s="10"/>
      <c r="O4" s="12"/>
      <c r="P4" s="10"/>
      <c r="Q4" s="10"/>
      <c r="R4" s="11" t="s">
        <v>275</v>
      </c>
    </row>
    <row r="5" spans="1:18" ht="38.25">
      <c r="A5" s="11"/>
      <c r="B5" s="11" t="s">
        <v>113</v>
      </c>
      <c r="C5" s="10"/>
      <c r="D5" s="10"/>
      <c r="E5" s="10"/>
      <c r="F5" s="12" t="s">
        <v>123</v>
      </c>
      <c r="G5" s="10"/>
      <c r="H5" s="10"/>
      <c r="I5" s="11" t="s">
        <v>215</v>
      </c>
      <c r="J5" s="10"/>
      <c r="K5" s="10"/>
      <c r="L5" s="12" t="s">
        <v>210</v>
      </c>
      <c r="M5" s="10"/>
      <c r="N5" s="10"/>
      <c r="O5" s="12"/>
      <c r="P5" s="10"/>
      <c r="Q5" s="10"/>
      <c r="R5" s="11" t="s">
        <v>276</v>
      </c>
    </row>
    <row r="6" spans="1:18">
      <c r="A6" s="11"/>
      <c r="B6" s="11" t="s">
        <v>115</v>
      </c>
      <c r="C6" s="10"/>
      <c r="D6" s="10"/>
      <c r="E6" s="10"/>
      <c r="F6" s="12" t="s">
        <v>123</v>
      </c>
      <c r="G6" s="10"/>
      <c r="H6" s="10"/>
      <c r="I6" s="12"/>
      <c r="J6" s="10"/>
      <c r="K6" s="10"/>
      <c r="L6" s="16" t="s">
        <v>211</v>
      </c>
      <c r="M6" s="10"/>
      <c r="N6" s="10"/>
      <c r="O6" s="12"/>
      <c r="P6" s="10"/>
      <c r="Q6" s="10"/>
      <c r="R6" s="11" t="s">
        <v>58</v>
      </c>
    </row>
    <row r="7" spans="1:18">
      <c r="A7" s="11"/>
      <c r="B7" s="11" t="s">
        <v>114</v>
      </c>
      <c r="C7" s="10"/>
      <c r="D7" s="10"/>
      <c r="E7" s="10"/>
      <c r="F7" s="12" t="s">
        <v>123</v>
      </c>
      <c r="G7" s="10"/>
      <c r="H7" s="10"/>
      <c r="I7" s="11" t="s">
        <v>209</v>
      </c>
      <c r="J7" s="10"/>
      <c r="K7" s="10"/>
      <c r="L7" s="12" t="s">
        <v>209</v>
      </c>
      <c r="M7" s="10"/>
      <c r="N7" s="10"/>
      <c r="O7" s="12"/>
      <c r="P7" s="10"/>
      <c r="Q7" s="10"/>
      <c r="R7" s="11" t="s">
        <v>277</v>
      </c>
    </row>
    <row r="8" spans="1:18" ht="51">
      <c r="A8" s="11" t="s">
        <v>119</v>
      </c>
      <c r="B8" s="11"/>
      <c r="C8" s="10"/>
      <c r="D8" s="10"/>
      <c r="E8" s="10"/>
      <c r="F8" s="12" t="s">
        <v>124</v>
      </c>
      <c r="G8" s="10"/>
      <c r="H8" s="10"/>
      <c r="I8" s="11" t="s">
        <v>216</v>
      </c>
      <c r="J8" s="10"/>
      <c r="K8" s="10"/>
      <c r="L8" s="11" t="s">
        <v>217</v>
      </c>
      <c r="M8" s="10"/>
      <c r="N8" s="10"/>
      <c r="O8" s="12"/>
      <c r="P8" s="10"/>
      <c r="Q8" s="10"/>
      <c r="R8" s="11" t="s">
        <v>278</v>
      </c>
    </row>
    <row r="9" spans="1:18" ht="102">
      <c r="A9" s="11" t="s">
        <v>134</v>
      </c>
      <c r="B9" s="11"/>
      <c r="C9" s="10"/>
      <c r="D9" s="10"/>
      <c r="E9" s="10"/>
      <c r="F9" s="12" t="s">
        <v>126</v>
      </c>
      <c r="G9" s="10"/>
      <c r="H9" s="10"/>
      <c r="I9" s="11" t="s">
        <v>218</v>
      </c>
      <c r="J9" s="10"/>
      <c r="K9" s="10"/>
      <c r="L9" s="11" t="s">
        <v>287</v>
      </c>
      <c r="M9" s="10"/>
      <c r="N9" s="10"/>
      <c r="O9" s="12"/>
      <c r="P9" s="10"/>
      <c r="Q9" s="10"/>
      <c r="R9" s="11" t="s">
        <v>279</v>
      </c>
    </row>
    <row r="10" spans="1:18" ht="114.75">
      <c r="A10" s="11" t="s">
        <v>135</v>
      </c>
      <c r="B10" s="12"/>
      <c r="C10" s="10"/>
      <c r="D10" s="10"/>
      <c r="E10" s="10"/>
      <c r="F10" s="12" t="s">
        <v>125</v>
      </c>
      <c r="G10" s="10"/>
      <c r="H10" s="10"/>
      <c r="I10" s="11" t="s">
        <v>214</v>
      </c>
      <c r="J10" s="10"/>
      <c r="K10" s="10"/>
      <c r="L10" s="12" t="s">
        <v>212</v>
      </c>
      <c r="M10" s="10"/>
      <c r="N10" s="10"/>
      <c r="O10" s="12"/>
      <c r="P10" s="10"/>
      <c r="Q10" s="10"/>
      <c r="R10" s="11" t="s">
        <v>280</v>
      </c>
    </row>
    <row r="11" spans="1:18" ht="25.5">
      <c r="A11" s="11" t="s">
        <v>136</v>
      </c>
      <c r="B11" s="12"/>
      <c r="C11" s="10"/>
      <c r="D11" s="10"/>
      <c r="E11" s="10"/>
      <c r="F11" s="11" t="s">
        <v>140</v>
      </c>
      <c r="G11" s="10"/>
      <c r="H11" s="10"/>
      <c r="I11" s="11" t="s">
        <v>288</v>
      </c>
      <c r="J11" s="10"/>
      <c r="K11" s="10"/>
      <c r="L11" s="12" t="s">
        <v>420</v>
      </c>
      <c r="M11" s="10"/>
      <c r="N11" s="10"/>
      <c r="O11" s="12"/>
      <c r="P11" s="10"/>
      <c r="Q11" s="10"/>
      <c r="R11" s="11" t="s">
        <v>281</v>
      </c>
    </row>
    <row r="12" spans="1:18" ht="51">
      <c r="A12" s="11" t="s">
        <v>137</v>
      </c>
      <c r="B12" s="12"/>
      <c r="C12" s="10"/>
      <c r="D12" s="10"/>
      <c r="E12" s="10"/>
      <c r="F12" s="11" t="s">
        <v>139</v>
      </c>
      <c r="G12" s="10"/>
      <c r="H12" s="10"/>
      <c r="I12" s="12" t="s">
        <v>421</v>
      </c>
      <c r="J12" s="10"/>
      <c r="K12" s="10"/>
      <c r="L12" s="12" t="s">
        <v>213</v>
      </c>
      <c r="M12" s="10"/>
      <c r="N12" s="10"/>
      <c r="O12" s="12"/>
      <c r="P12" s="10"/>
      <c r="Q12" s="10"/>
      <c r="R12" s="11" t="s">
        <v>282</v>
      </c>
    </row>
    <row r="13" spans="1:18" s="7" customFormat="1" ht="38.25">
      <c r="A13" s="11" t="s">
        <v>138</v>
      </c>
      <c r="B13" s="13"/>
      <c r="C13" s="14"/>
      <c r="D13" s="14"/>
      <c r="E13" s="14"/>
      <c r="F13" s="11" t="s">
        <v>141</v>
      </c>
      <c r="G13" s="14"/>
      <c r="H13" s="14"/>
      <c r="I13" s="11" t="s">
        <v>221</v>
      </c>
      <c r="J13" s="14"/>
      <c r="K13" s="14"/>
      <c r="L13" s="11" t="s">
        <v>220</v>
      </c>
      <c r="M13" s="14"/>
      <c r="N13" s="14"/>
      <c r="O13" s="13"/>
      <c r="P13" s="14"/>
      <c r="Q13" s="14"/>
      <c r="R13" s="11" t="s">
        <v>283</v>
      </c>
    </row>
    <row r="14" spans="1:18">
      <c r="A14" s="9" t="s">
        <v>3</v>
      </c>
      <c r="B14" s="9"/>
      <c r="C14" s="10"/>
      <c r="D14" s="10"/>
      <c r="E14" s="10"/>
      <c r="F14" s="9"/>
      <c r="G14" s="10"/>
      <c r="H14" s="10"/>
      <c r="I14" s="9"/>
      <c r="J14" s="10"/>
      <c r="K14" s="10"/>
      <c r="L14" s="9"/>
      <c r="M14" s="10"/>
      <c r="N14" s="10"/>
      <c r="O14" s="9"/>
      <c r="P14" s="10"/>
      <c r="Q14" s="10"/>
      <c r="R14" s="9"/>
    </row>
    <row r="15" spans="1:18">
      <c r="A15" s="12" t="s">
        <v>32</v>
      </c>
      <c r="B15" s="12"/>
      <c r="C15" s="10">
        <v>1</v>
      </c>
      <c r="D15" s="15">
        <v>5</v>
      </c>
      <c r="E15" s="15">
        <f>D15*C15</f>
        <v>5</v>
      </c>
      <c r="F15" s="11" t="s">
        <v>226</v>
      </c>
      <c r="G15" s="15">
        <v>4</v>
      </c>
      <c r="H15" s="15">
        <f>G15*C15</f>
        <v>4</v>
      </c>
      <c r="I15" s="11" t="s">
        <v>391</v>
      </c>
      <c r="J15" s="15">
        <v>3</v>
      </c>
      <c r="K15" s="15">
        <f>J15*C15</f>
        <v>3</v>
      </c>
      <c r="L15" s="11" t="s">
        <v>219</v>
      </c>
      <c r="M15" s="15">
        <v>3</v>
      </c>
      <c r="N15" s="15">
        <f t="shared" ref="N15:N21" si="0">M15*C15</f>
        <v>3</v>
      </c>
      <c r="O15" s="11" t="s">
        <v>219</v>
      </c>
      <c r="P15" s="15">
        <v>4</v>
      </c>
      <c r="Q15" s="15">
        <f>P15*C15</f>
        <v>4</v>
      </c>
      <c r="R15" s="12" t="s">
        <v>235</v>
      </c>
    </row>
    <row r="16" spans="1:18" ht="38.25">
      <c r="A16" s="12" t="s">
        <v>33</v>
      </c>
      <c r="B16" s="12"/>
      <c r="C16" s="10">
        <v>1</v>
      </c>
      <c r="D16" s="15">
        <v>5</v>
      </c>
      <c r="E16" s="15">
        <f t="shared" ref="E16:E21" si="1">D16*C16</f>
        <v>5</v>
      </c>
      <c r="F16" s="12" t="s">
        <v>129</v>
      </c>
      <c r="G16" s="15">
        <v>3</v>
      </c>
      <c r="H16" s="15">
        <f t="shared" ref="H16:H79" si="2">G16*C16</f>
        <v>3</v>
      </c>
      <c r="I16" s="11" t="s">
        <v>392</v>
      </c>
      <c r="J16" s="15">
        <v>3</v>
      </c>
      <c r="K16" s="15">
        <f t="shared" ref="K16:K79" si="3">J16*C16</f>
        <v>3</v>
      </c>
      <c r="L16" s="12" t="s">
        <v>295</v>
      </c>
      <c r="M16" s="15">
        <v>3</v>
      </c>
      <c r="N16" s="15">
        <f t="shared" si="0"/>
        <v>3</v>
      </c>
      <c r="O16" s="12" t="s">
        <v>422</v>
      </c>
      <c r="P16" s="15">
        <v>3</v>
      </c>
      <c r="Q16" s="15">
        <f t="shared" ref="Q16:Q79" si="4">P16*C16</f>
        <v>3</v>
      </c>
      <c r="R16" s="11" t="s">
        <v>284</v>
      </c>
    </row>
    <row r="17" spans="1:18" ht="38.25">
      <c r="A17" s="11" t="s">
        <v>149</v>
      </c>
      <c r="B17" s="11" t="s">
        <v>150</v>
      </c>
      <c r="C17" s="10">
        <v>1</v>
      </c>
      <c r="D17" s="15">
        <v>3</v>
      </c>
      <c r="E17" s="15">
        <f t="shared" si="1"/>
        <v>3</v>
      </c>
      <c r="F17" s="12" t="s">
        <v>35</v>
      </c>
      <c r="G17" s="15">
        <v>4</v>
      </c>
      <c r="H17" s="15">
        <f t="shared" si="2"/>
        <v>4</v>
      </c>
      <c r="I17" s="11" t="s">
        <v>393</v>
      </c>
      <c r="J17" s="15">
        <v>2</v>
      </c>
      <c r="K17" s="15">
        <f t="shared" si="3"/>
        <v>2</v>
      </c>
      <c r="L17" s="11" t="s">
        <v>222</v>
      </c>
      <c r="M17" s="15">
        <v>3</v>
      </c>
      <c r="N17" s="15">
        <f t="shared" si="0"/>
        <v>3</v>
      </c>
      <c r="O17" s="12" t="s">
        <v>294</v>
      </c>
      <c r="P17" s="15">
        <v>4</v>
      </c>
      <c r="Q17" s="15">
        <f t="shared" si="4"/>
        <v>4</v>
      </c>
      <c r="R17" s="12" t="s">
        <v>236</v>
      </c>
    </row>
    <row r="18" spans="1:18" ht="63.75">
      <c r="A18" s="11" t="s">
        <v>147</v>
      </c>
      <c r="B18" s="12" t="s">
        <v>148</v>
      </c>
      <c r="C18" s="10">
        <v>10</v>
      </c>
      <c r="D18" s="15">
        <v>3</v>
      </c>
      <c r="E18" s="15">
        <f t="shared" si="1"/>
        <v>30</v>
      </c>
      <c r="F18" s="11" t="s">
        <v>155</v>
      </c>
      <c r="G18" s="15">
        <v>4</v>
      </c>
      <c r="H18" s="15">
        <f t="shared" si="2"/>
        <v>40</v>
      </c>
      <c r="I18" s="11" t="s">
        <v>423</v>
      </c>
      <c r="J18" s="15">
        <v>3</v>
      </c>
      <c r="K18" s="15">
        <f t="shared" si="3"/>
        <v>30</v>
      </c>
      <c r="L18" s="11" t="s">
        <v>223</v>
      </c>
      <c r="M18" s="15">
        <v>3</v>
      </c>
      <c r="N18" s="15">
        <f t="shared" si="0"/>
        <v>30</v>
      </c>
      <c r="O18" s="12" t="s">
        <v>322</v>
      </c>
      <c r="P18" s="15">
        <v>3</v>
      </c>
      <c r="Q18" s="15">
        <f t="shared" si="4"/>
        <v>30</v>
      </c>
      <c r="R18" s="11" t="s">
        <v>243</v>
      </c>
    </row>
    <row r="19" spans="1:18" ht="38.25">
      <c r="A19" s="11" t="s">
        <v>145</v>
      </c>
      <c r="B19" s="12" t="s">
        <v>146</v>
      </c>
      <c r="C19" s="10">
        <v>5</v>
      </c>
      <c r="D19" s="15">
        <v>3</v>
      </c>
      <c r="E19" s="15">
        <f t="shared" si="1"/>
        <v>15</v>
      </c>
      <c r="F19" s="12" t="s">
        <v>130</v>
      </c>
      <c r="G19" s="15">
        <v>3</v>
      </c>
      <c r="H19" s="15">
        <f t="shared" si="2"/>
        <v>15</v>
      </c>
      <c r="I19" s="11" t="s">
        <v>394</v>
      </c>
      <c r="J19" s="15">
        <v>2</v>
      </c>
      <c r="K19" s="15">
        <f t="shared" si="3"/>
        <v>10</v>
      </c>
      <c r="L19" s="11" t="s">
        <v>224</v>
      </c>
      <c r="M19" s="15">
        <v>3</v>
      </c>
      <c r="N19" s="15">
        <f t="shared" si="0"/>
        <v>15</v>
      </c>
      <c r="O19" s="12" t="s">
        <v>323</v>
      </c>
      <c r="P19" s="15">
        <v>3</v>
      </c>
      <c r="Q19" s="15">
        <f t="shared" si="4"/>
        <v>15</v>
      </c>
      <c r="R19" s="12" t="s">
        <v>237</v>
      </c>
    </row>
    <row r="20" spans="1:18" ht="25.5">
      <c r="A20" s="12" t="s">
        <v>34</v>
      </c>
      <c r="B20" s="11" t="s">
        <v>144</v>
      </c>
      <c r="C20" s="10">
        <v>5</v>
      </c>
      <c r="D20" s="15">
        <v>4</v>
      </c>
      <c r="E20" s="15">
        <f t="shared" si="1"/>
        <v>20</v>
      </c>
      <c r="F20" s="12" t="s">
        <v>132</v>
      </c>
      <c r="G20" s="15">
        <v>2</v>
      </c>
      <c r="H20" s="15">
        <f t="shared" si="2"/>
        <v>10</v>
      </c>
      <c r="I20" s="12" t="s">
        <v>131</v>
      </c>
      <c r="J20" s="15">
        <v>2</v>
      </c>
      <c r="K20" s="15">
        <f t="shared" si="3"/>
        <v>10</v>
      </c>
      <c r="L20" s="11" t="s">
        <v>131</v>
      </c>
      <c r="M20" s="15">
        <v>2</v>
      </c>
      <c r="N20" s="15">
        <f t="shared" si="0"/>
        <v>10</v>
      </c>
      <c r="O20" s="11" t="s">
        <v>131</v>
      </c>
      <c r="P20" s="15">
        <v>2</v>
      </c>
      <c r="Q20" s="15">
        <f t="shared" si="4"/>
        <v>10</v>
      </c>
      <c r="R20" s="12" t="s">
        <v>131</v>
      </c>
    </row>
    <row r="21" spans="1:18" ht="38.25">
      <c r="A21" s="12" t="s">
        <v>4</v>
      </c>
      <c r="B21" s="11" t="s">
        <v>143</v>
      </c>
      <c r="C21" s="10">
        <v>5</v>
      </c>
      <c r="D21" s="15">
        <v>3</v>
      </c>
      <c r="E21" s="15">
        <f t="shared" si="1"/>
        <v>15</v>
      </c>
      <c r="F21" s="11" t="s">
        <v>142</v>
      </c>
      <c r="G21" s="15">
        <v>4</v>
      </c>
      <c r="H21" s="15">
        <f t="shared" si="2"/>
        <v>20</v>
      </c>
      <c r="I21" s="11" t="s">
        <v>225</v>
      </c>
      <c r="J21" s="15">
        <v>0</v>
      </c>
      <c r="K21" s="15">
        <f t="shared" si="3"/>
        <v>0</v>
      </c>
      <c r="L21" s="11" t="s">
        <v>37</v>
      </c>
      <c r="M21" s="15">
        <v>3</v>
      </c>
      <c r="N21" s="15">
        <f t="shared" si="0"/>
        <v>15</v>
      </c>
      <c r="O21" s="11" t="s">
        <v>289</v>
      </c>
      <c r="P21" s="15">
        <v>4</v>
      </c>
      <c r="Q21" s="15">
        <f t="shared" si="4"/>
        <v>20</v>
      </c>
      <c r="R21" s="12" t="s">
        <v>238</v>
      </c>
    </row>
    <row r="22" spans="1:18">
      <c r="A22" s="8" t="s">
        <v>151</v>
      </c>
      <c r="B22" s="9"/>
      <c r="C22" s="10"/>
      <c r="D22" s="10"/>
      <c r="E22" s="10"/>
      <c r="F22" s="10"/>
      <c r="G22" s="10"/>
      <c r="H22" s="10"/>
      <c r="I22" s="10"/>
      <c r="J22" s="10"/>
      <c r="K22" s="10"/>
      <c r="L22" s="10"/>
      <c r="M22" s="10"/>
      <c r="N22" s="10"/>
      <c r="O22" s="10"/>
      <c r="P22" s="10"/>
      <c r="Q22" s="10"/>
      <c r="R22" s="9"/>
    </row>
    <row r="23" spans="1:18" ht="76.5">
      <c r="A23" s="12"/>
      <c r="B23" s="11" t="s">
        <v>227</v>
      </c>
      <c r="C23" s="10">
        <v>5</v>
      </c>
      <c r="D23" s="15">
        <v>3</v>
      </c>
      <c r="E23" s="15">
        <f>D23*C23</f>
        <v>15</v>
      </c>
      <c r="F23" s="11" t="s">
        <v>418</v>
      </c>
      <c r="G23" s="15">
        <v>4</v>
      </c>
      <c r="H23" s="15">
        <f t="shared" si="2"/>
        <v>20</v>
      </c>
      <c r="I23" s="12" t="s">
        <v>363</v>
      </c>
      <c r="J23" s="15">
        <v>3</v>
      </c>
      <c r="K23" s="15">
        <f t="shared" si="3"/>
        <v>15</v>
      </c>
      <c r="L23" s="12" t="s">
        <v>320</v>
      </c>
      <c r="M23" s="15">
        <v>3</v>
      </c>
      <c r="N23" s="15">
        <f>M23*C23</f>
        <v>15</v>
      </c>
      <c r="O23" s="12" t="s">
        <v>321</v>
      </c>
      <c r="P23" s="15">
        <v>3</v>
      </c>
      <c r="Q23" s="15">
        <f t="shared" si="4"/>
        <v>15</v>
      </c>
      <c r="R23" s="11" t="s">
        <v>239</v>
      </c>
    </row>
    <row r="24" spans="1:18" ht="51">
      <c r="A24" s="12"/>
      <c r="B24" s="11" t="s">
        <v>228</v>
      </c>
      <c r="C24" s="10">
        <v>5</v>
      </c>
      <c r="D24" s="15">
        <v>3</v>
      </c>
      <c r="E24" s="15">
        <f>D24*C24</f>
        <v>15</v>
      </c>
      <c r="F24" s="11" t="s">
        <v>229</v>
      </c>
      <c r="G24" s="15">
        <v>4</v>
      </c>
      <c r="H24" s="15">
        <f t="shared" si="2"/>
        <v>20</v>
      </c>
      <c r="I24" s="11" t="s">
        <v>389</v>
      </c>
      <c r="J24" s="15">
        <v>3</v>
      </c>
      <c r="K24" s="15">
        <f t="shared" si="3"/>
        <v>15</v>
      </c>
      <c r="L24" s="12" t="s">
        <v>230</v>
      </c>
      <c r="M24" s="15">
        <v>3</v>
      </c>
      <c r="N24" s="15">
        <f t="shared" ref="N24:N28" si="5">M24*C24</f>
        <v>15</v>
      </c>
      <c r="O24" s="12" t="s">
        <v>319</v>
      </c>
      <c r="P24" s="15">
        <v>3</v>
      </c>
      <c r="Q24" s="15">
        <f t="shared" si="4"/>
        <v>15</v>
      </c>
      <c r="R24" s="11" t="s">
        <v>240</v>
      </c>
    </row>
    <row r="25" spans="1:18" ht="102">
      <c r="A25" s="12"/>
      <c r="B25" s="11" t="s">
        <v>107</v>
      </c>
      <c r="C25" s="10">
        <v>10</v>
      </c>
      <c r="D25" s="15">
        <v>2</v>
      </c>
      <c r="E25" s="15">
        <f t="shared" ref="E25:E29" si="6">D25*C25</f>
        <v>20</v>
      </c>
      <c r="F25" s="12" t="s">
        <v>206</v>
      </c>
      <c r="G25" s="15">
        <v>2</v>
      </c>
      <c r="H25" s="15">
        <f t="shared" si="2"/>
        <v>20</v>
      </c>
      <c r="I25" s="11" t="s">
        <v>390</v>
      </c>
      <c r="J25" s="15">
        <v>2</v>
      </c>
      <c r="K25" s="15">
        <f t="shared" si="3"/>
        <v>20</v>
      </c>
      <c r="L25" s="12" t="s">
        <v>351</v>
      </c>
      <c r="M25" s="15">
        <v>2</v>
      </c>
      <c r="N25" s="15">
        <f>M25*C25</f>
        <v>20</v>
      </c>
      <c r="O25" s="12" t="s">
        <v>326</v>
      </c>
      <c r="P25" s="15">
        <v>4</v>
      </c>
      <c r="Q25" s="15">
        <f t="shared" si="4"/>
        <v>40</v>
      </c>
      <c r="R25" s="11" t="s">
        <v>241</v>
      </c>
    </row>
    <row r="26" spans="1:18" ht="51">
      <c r="A26" s="12"/>
      <c r="B26" s="11" t="s">
        <v>108</v>
      </c>
      <c r="C26" s="10">
        <v>5</v>
      </c>
      <c r="D26" s="15">
        <v>0</v>
      </c>
      <c r="E26" s="15">
        <f t="shared" si="6"/>
        <v>0</v>
      </c>
      <c r="F26" s="11" t="s">
        <v>201</v>
      </c>
      <c r="G26" s="15">
        <v>3</v>
      </c>
      <c r="H26" s="15">
        <f t="shared" si="2"/>
        <v>15</v>
      </c>
      <c r="I26" s="12" t="s">
        <v>395</v>
      </c>
      <c r="J26" s="15">
        <v>1</v>
      </c>
      <c r="K26" s="15">
        <f t="shared" si="3"/>
        <v>5</v>
      </c>
      <c r="L26" s="12" t="s">
        <v>109</v>
      </c>
      <c r="M26" s="15">
        <v>3</v>
      </c>
      <c r="N26" s="15">
        <f t="shared" si="5"/>
        <v>15</v>
      </c>
      <c r="O26" s="12" t="s">
        <v>327</v>
      </c>
      <c r="P26" s="15">
        <v>2</v>
      </c>
      <c r="Q26" s="15">
        <f t="shared" si="4"/>
        <v>10</v>
      </c>
      <c r="R26" s="3" t="s">
        <v>244</v>
      </c>
    </row>
    <row r="27" spans="1:18" ht="51">
      <c r="A27" s="12"/>
      <c r="B27" s="11" t="s">
        <v>51</v>
      </c>
      <c r="C27" s="10">
        <v>10</v>
      </c>
      <c r="D27" s="15">
        <v>3</v>
      </c>
      <c r="E27" s="15">
        <f t="shared" si="6"/>
        <v>30</v>
      </c>
      <c r="F27" s="12" t="s">
        <v>231</v>
      </c>
      <c r="G27" s="15">
        <v>5</v>
      </c>
      <c r="H27" s="15">
        <f t="shared" si="2"/>
        <v>50</v>
      </c>
      <c r="I27" s="12" t="s">
        <v>364</v>
      </c>
      <c r="J27" s="15">
        <v>2</v>
      </c>
      <c r="K27" s="15">
        <f t="shared" si="3"/>
        <v>20</v>
      </c>
      <c r="L27" s="11" t="s">
        <v>234</v>
      </c>
      <c r="M27" s="15">
        <v>2</v>
      </c>
      <c r="N27" s="15">
        <f t="shared" si="5"/>
        <v>20</v>
      </c>
      <c r="O27" s="11" t="s">
        <v>328</v>
      </c>
      <c r="P27" s="15">
        <v>5</v>
      </c>
      <c r="Q27" s="15">
        <f t="shared" si="4"/>
        <v>50</v>
      </c>
      <c r="R27" s="11" t="s">
        <v>242</v>
      </c>
    </row>
    <row r="28" spans="1:18" ht="38.25">
      <c r="A28" s="12"/>
      <c r="B28" s="11" t="s">
        <v>43</v>
      </c>
      <c r="C28" s="10">
        <v>1</v>
      </c>
      <c r="D28" s="15">
        <v>3</v>
      </c>
      <c r="E28" s="15">
        <f t="shared" si="6"/>
        <v>3</v>
      </c>
      <c r="F28" s="11" t="s">
        <v>44</v>
      </c>
      <c r="G28" s="15">
        <v>4</v>
      </c>
      <c r="H28" s="15">
        <f t="shared" si="2"/>
        <v>4</v>
      </c>
      <c r="I28" s="12" t="s">
        <v>110</v>
      </c>
      <c r="J28" s="15">
        <v>4</v>
      </c>
      <c r="K28" s="15">
        <f t="shared" si="3"/>
        <v>4</v>
      </c>
      <c r="L28" s="12" t="s">
        <v>233</v>
      </c>
      <c r="M28" s="15">
        <v>4</v>
      </c>
      <c r="N28" s="15">
        <f t="shared" si="5"/>
        <v>4</v>
      </c>
      <c r="O28" s="12" t="s">
        <v>233</v>
      </c>
      <c r="P28" s="15">
        <v>3</v>
      </c>
      <c r="Q28" s="15">
        <f t="shared" si="4"/>
        <v>3</v>
      </c>
      <c r="R28" s="11" t="s">
        <v>245</v>
      </c>
    </row>
    <row r="29" spans="1:18">
      <c r="A29" s="12"/>
      <c r="B29" s="12" t="s">
        <v>8</v>
      </c>
      <c r="C29" s="10">
        <v>1</v>
      </c>
      <c r="D29" s="15">
        <v>2</v>
      </c>
      <c r="E29" s="15">
        <f t="shared" si="6"/>
        <v>2</v>
      </c>
      <c r="F29" s="11" t="s">
        <v>45</v>
      </c>
      <c r="G29" s="15">
        <v>4</v>
      </c>
      <c r="H29" s="15">
        <f t="shared" si="2"/>
        <v>4</v>
      </c>
      <c r="I29" s="12" t="s">
        <v>209</v>
      </c>
      <c r="J29" s="15">
        <v>3</v>
      </c>
      <c r="K29" s="15">
        <f t="shared" si="3"/>
        <v>3</v>
      </c>
      <c r="L29" s="12" t="s">
        <v>232</v>
      </c>
      <c r="M29" s="15">
        <v>3</v>
      </c>
      <c r="N29" s="15">
        <f>M29*C29</f>
        <v>3</v>
      </c>
      <c r="O29" s="12" t="s">
        <v>232</v>
      </c>
      <c r="P29" s="15">
        <v>3</v>
      </c>
      <c r="Q29" s="15">
        <f t="shared" si="4"/>
        <v>3</v>
      </c>
      <c r="R29" s="11" t="s">
        <v>246</v>
      </c>
    </row>
    <row r="30" spans="1:18">
      <c r="A30" s="9" t="s">
        <v>5</v>
      </c>
      <c r="B30" s="9"/>
      <c r="C30" s="10"/>
      <c r="D30" s="10"/>
      <c r="E30" s="10"/>
      <c r="F30" s="9"/>
      <c r="G30" s="10"/>
      <c r="H30" s="10"/>
      <c r="I30" s="10"/>
      <c r="J30" s="10"/>
      <c r="K30" s="10"/>
      <c r="L30" s="10"/>
      <c r="M30" s="10"/>
      <c r="N30" s="10"/>
      <c r="O30" s="10"/>
      <c r="P30" s="10"/>
      <c r="Q30" s="10"/>
      <c r="R30" s="9"/>
    </row>
    <row r="31" spans="1:18" ht="38.25">
      <c r="A31" s="12"/>
      <c r="B31" s="11" t="s">
        <v>414</v>
      </c>
      <c r="C31" s="10">
        <v>5</v>
      </c>
      <c r="D31" s="15">
        <v>5</v>
      </c>
      <c r="E31" s="15">
        <f>D31*C31</f>
        <v>25</v>
      </c>
      <c r="F31" s="11" t="s">
        <v>154</v>
      </c>
      <c r="G31" s="15">
        <v>4</v>
      </c>
      <c r="H31" s="15">
        <f t="shared" si="2"/>
        <v>20</v>
      </c>
      <c r="I31" s="12" t="s">
        <v>403</v>
      </c>
      <c r="J31" s="15">
        <v>2</v>
      </c>
      <c r="K31" s="15">
        <f t="shared" si="3"/>
        <v>10</v>
      </c>
      <c r="L31" s="12" t="s">
        <v>413</v>
      </c>
      <c r="M31" s="15">
        <v>2</v>
      </c>
      <c r="N31" s="15">
        <f t="shared" ref="N31:N39" si="7">M31*C31</f>
        <v>10</v>
      </c>
      <c r="O31" s="12" t="s">
        <v>411</v>
      </c>
      <c r="P31" s="15">
        <v>3</v>
      </c>
      <c r="Q31" s="15">
        <f t="shared" si="4"/>
        <v>15</v>
      </c>
      <c r="R31" s="11" t="s">
        <v>285</v>
      </c>
    </row>
    <row r="32" spans="1:18" ht="25.5">
      <c r="A32" s="12"/>
      <c r="B32" s="11" t="s">
        <v>415</v>
      </c>
      <c r="C32" s="10">
        <v>5</v>
      </c>
      <c r="D32" s="15"/>
      <c r="E32" s="15"/>
      <c r="F32" s="11"/>
      <c r="G32" s="15">
        <v>3</v>
      </c>
      <c r="H32" s="15">
        <f t="shared" si="2"/>
        <v>15</v>
      </c>
      <c r="I32" s="12" t="s">
        <v>399</v>
      </c>
      <c r="J32" s="15">
        <v>0</v>
      </c>
      <c r="K32" s="15">
        <f t="shared" si="3"/>
        <v>0</v>
      </c>
      <c r="L32" s="12" t="s">
        <v>401</v>
      </c>
      <c r="M32" s="15">
        <v>0</v>
      </c>
      <c r="N32" s="15">
        <f t="shared" si="7"/>
        <v>0</v>
      </c>
      <c r="O32" s="12" t="s">
        <v>401</v>
      </c>
      <c r="P32" s="15"/>
      <c r="Q32" s="15"/>
      <c r="R32" s="11"/>
    </row>
    <row r="33" spans="1:18" ht="25.5">
      <c r="A33" s="12"/>
      <c r="B33" s="11" t="s">
        <v>396</v>
      </c>
      <c r="C33" s="10">
        <v>5</v>
      </c>
      <c r="D33" s="15">
        <v>5</v>
      </c>
      <c r="E33" s="15"/>
      <c r="F33" s="11" t="s">
        <v>419</v>
      </c>
      <c r="G33" s="15">
        <v>4</v>
      </c>
      <c r="H33" s="15">
        <f t="shared" si="2"/>
        <v>20</v>
      </c>
      <c r="I33" s="12" t="s">
        <v>404</v>
      </c>
      <c r="J33" s="15">
        <v>4</v>
      </c>
      <c r="K33" s="15">
        <f t="shared" si="3"/>
        <v>20</v>
      </c>
      <c r="L33" s="12" t="s">
        <v>417</v>
      </c>
      <c r="M33" s="15">
        <v>3</v>
      </c>
      <c r="N33" s="15">
        <f t="shared" si="7"/>
        <v>15</v>
      </c>
      <c r="O33" s="12" t="s">
        <v>416</v>
      </c>
      <c r="P33" s="15"/>
      <c r="Q33" s="15"/>
      <c r="R33" s="11"/>
    </row>
    <row r="34" spans="1:18">
      <c r="A34" s="12"/>
      <c r="B34" s="11" t="s">
        <v>397</v>
      </c>
      <c r="C34" s="10">
        <v>5</v>
      </c>
      <c r="D34" s="15"/>
      <c r="E34" s="15"/>
      <c r="F34" s="11"/>
      <c r="G34" s="15">
        <v>3</v>
      </c>
      <c r="H34" s="15">
        <f t="shared" si="2"/>
        <v>15</v>
      </c>
      <c r="I34" s="12" t="s">
        <v>400</v>
      </c>
      <c r="J34" s="15">
        <v>2</v>
      </c>
      <c r="K34" s="15"/>
      <c r="L34" s="12" t="s">
        <v>402</v>
      </c>
      <c r="M34" s="15">
        <v>2</v>
      </c>
      <c r="N34" s="15"/>
      <c r="O34" s="12" t="s">
        <v>398</v>
      </c>
      <c r="P34" s="15"/>
      <c r="Q34" s="15"/>
      <c r="R34" s="11"/>
    </row>
    <row r="35" spans="1:18" ht="25.5">
      <c r="A35" s="12"/>
      <c r="B35" s="11" t="s">
        <v>157</v>
      </c>
      <c r="C35" s="10"/>
      <c r="D35" s="10"/>
      <c r="E35" s="10"/>
      <c r="F35" s="11" t="s">
        <v>158</v>
      </c>
      <c r="G35" s="10"/>
      <c r="H35" s="15">
        <f t="shared" si="2"/>
        <v>0</v>
      </c>
      <c r="I35" s="12" t="s">
        <v>406</v>
      </c>
      <c r="J35" s="10"/>
      <c r="K35" s="15">
        <f t="shared" si="3"/>
        <v>0</v>
      </c>
      <c r="L35" s="12" t="s">
        <v>324</v>
      </c>
      <c r="M35" s="10"/>
      <c r="N35" s="15">
        <f t="shared" si="7"/>
        <v>0</v>
      </c>
      <c r="O35" s="12"/>
      <c r="P35" s="10"/>
      <c r="Q35" s="15">
        <f t="shared" si="4"/>
        <v>0</v>
      </c>
      <c r="R35" s="11" t="s">
        <v>247</v>
      </c>
    </row>
    <row r="36" spans="1:18" ht="89.25">
      <c r="A36" s="12"/>
      <c r="B36" s="12" t="s">
        <v>6</v>
      </c>
      <c r="C36" s="10">
        <v>10</v>
      </c>
      <c r="D36" s="15">
        <v>1</v>
      </c>
      <c r="E36" s="15">
        <f>D36*C36</f>
        <v>10</v>
      </c>
      <c r="F36" s="11" t="s">
        <v>202</v>
      </c>
      <c r="G36" s="15">
        <v>5</v>
      </c>
      <c r="H36" s="15">
        <f t="shared" si="2"/>
        <v>50</v>
      </c>
      <c r="I36" s="12" t="s">
        <v>31</v>
      </c>
      <c r="J36" s="15">
        <v>2</v>
      </c>
      <c r="K36" s="15">
        <f t="shared" si="3"/>
        <v>20</v>
      </c>
      <c r="L36" s="12" t="s">
        <v>310</v>
      </c>
      <c r="M36" s="15">
        <v>2</v>
      </c>
      <c r="N36" s="15">
        <f t="shared" si="7"/>
        <v>20</v>
      </c>
      <c r="O36" s="12" t="s">
        <v>410</v>
      </c>
      <c r="P36" s="15">
        <v>4</v>
      </c>
      <c r="Q36" s="15">
        <f t="shared" si="4"/>
        <v>40</v>
      </c>
      <c r="R36" s="11" t="s">
        <v>248</v>
      </c>
    </row>
    <row r="37" spans="1:18" ht="51">
      <c r="A37" s="12"/>
      <c r="B37" s="12" t="s">
        <v>7</v>
      </c>
      <c r="C37" s="10">
        <v>10</v>
      </c>
      <c r="D37" s="15">
        <v>2</v>
      </c>
      <c r="E37" s="15">
        <f t="shared" ref="E37:E39" si="8">D37*C37</f>
        <v>20</v>
      </c>
      <c r="F37" s="12" t="s">
        <v>203</v>
      </c>
      <c r="G37" s="15">
        <v>4</v>
      </c>
      <c r="H37" s="15">
        <f t="shared" si="2"/>
        <v>40</v>
      </c>
      <c r="I37" s="11" t="s">
        <v>388</v>
      </c>
      <c r="J37" s="15">
        <v>3</v>
      </c>
      <c r="K37" s="15">
        <f t="shared" si="3"/>
        <v>30</v>
      </c>
      <c r="L37" s="12" t="s">
        <v>315</v>
      </c>
      <c r="M37" s="15">
        <v>3</v>
      </c>
      <c r="N37" s="15">
        <f t="shared" si="7"/>
        <v>30</v>
      </c>
      <c r="O37" s="12" t="s">
        <v>253</v>
      </c>
      <c r="P37" s="15">
        <v>4</v>
      </c>
      <c r="Q37" s="15">
        <f t="shared" si="4"/>
        <v>40</v>
      </c>
      <c r="R37" s="11" t="s">
        <v>249</v>
      </c>
    </row>
    <row r="38" spans="1:18" ht="51">
      <c r="A38" s="12"/>
      <c r="B38" s="12" t="s">
        <v>17</v>
      </c>
      <c r="C38" s="10">
        <v>5</v>
      </c>
      <c r="D38" s="15">
        <v>3</v>
      </c>
      <c r="E38" s="15">
        <f t="shared" si="8"/>
        <v>15</v>
      </c>
      <c r="F38" s="12" t="s">
        <v>183</v>
      </c>
      <c r="G38" s="15">
        <v>4</v>
      </c>
      <c r="H38" s="15">
        <f t="shared" si="2"/>
        <v>20</v>
      </c>
      <c r="I38" s="11" t="s">
        <v>387</v>
      </c>
      <c r="J38" s="15">
        <v>3</v>
      </c>
      <c r="K38" s="15">
        <f t="shared" si="3"/>
        <v>15</v>
      </c>
      <c r="L38" s="12" t="s">
        <v>316</v>
      </c>
      <c r="M38" s="15">
        <v>3</v>
      </c>
      <c r="N38" s="15">
        <f t="shared" si="7"/>
        <v>15</v>
      </c>
      <c r="O38" s="12" t="s">
        <v>316</v>
      </c>
      <c r="P38" s="15">
        <v>1</v>
      </c>
      <c r="Q38" s="15">
        <f t="shared" si="4"/>
        <v>5</v>
      </c>
      <c r="R38" s="11" t="s">
        <v>250</v>
      </c>
    </row>
    <row r="39" spans="1:18" ht="38.25">
      <c r="A39" s="12"/>
      <c r="B39" s="12" t="s">
        <v>18</v>
      </c>
      <c r="C39" s="10">
        <v>10</v>
      </c>
      <c r="D39" s="15">
        <v>1</v>
      </c>
      <c r="E39" s="15">
        <f t="shared" si="8"/>
        <v>10</v>
      </c>
      <c r="F39" s="11" t="s">
        <v>317</v>
      </c>
      <c r="G39" s="15">
        <v>5</v>
      </c>
      <c r="H39" s="15">
        <f t="shared" si="2"/>
        <v>50</v>
      </c>
      <c r="I39" s="11" t="s">
        <v>386</v>
      </c>
      <c r="J39" s="15">
        <v>1</v>
      </c>
      <c r="K39" s="15">
        <f t="shared" si="3"/>
        <v>10</v>
      </c>
      <c r="L39" s="12" t="s">
        <v>313</v>
      </c>
      <c r="M39" s="15">
        <v>3</v>
      </c>
      <c r="N39" s="15">
        <f t="shared" si="7"/>
        <v>30</v>
      </c>
      <c r="O39" s="12" t="s">
        <v>314</v>
      </c>
      <c r="P39" s="15">
        <v>3</v>
      </c>
      <c r="Q39" s="15">
        <f t="shared" si="4"/>
        <v>30</v>
      </c>
      <c r="R39" s="12" t="s">
        <v>424</v>
      </c>
    </row>
    <row r="40" spans="1:18">
      <c r="A40" s="9" t="s">
        <v>13</v>
      </c>
      <c r="B40" s="9"/>
      <c r="C40" s="10"/>
      <c r="D40" s="10"/>
      <c r="E40" s="10"/>
      <c r="F40" s="9"/>
      <c r="G40" s="10"/>
      <c r="H40" s="10"/>
      <c r="I40" s="10"/>
      <c r="J40" s="10"/>
      <c r="K40" s="10"/>
      <c r="L40" s="10"/>
      <c r="M40" s="10"/>
      <c r="N40" s="10"/>
      <c r="O40" s="10"/>
      <c r="P40" s="10"/>
      <c r="Q40" s="10"/>
      <c r="R40" s="9"/>
    </row>
    <row r="41" spans="1:18" ht="38.25">
      <c r="A41" s="12"/>
      <c r="B41" s="12" t="s">
        <v>14</v>
      </c>
      <c r="C41" s="10">
        <v>5</v>
      </c>
      <c r="D41" s="15">
        <v>0</v>
      </c>
      <c r="E41" s="15">
        <f>D41*C41</f>
        <v>0</v>
      </c>
      <c r="F41" s="12" t="s">
        <v>182</v>
      </c>
      <c r="G41" s="15">
        <v>2</v>
      </c>
      <c r="H41" s="15">
        <f>G41*C41</f>
        <v>10</v>
      </c>
      <c r="I41" s="12" t="s">
        <v>312</v>
      </c>
      <c r="J41" s="15">
        <v>2</v>
      </c>
      <c r="K41" s="15">
        <f t="shared" si="3"/>
        <v>10</v>
      </c>
      <c r="L41" s="12" t="s">
        <v>312</v>
      </c>
      <c r="M41" s="15">
        <v>2</v>
      </c>
      <c r="N41" s="15">
        <f>M41*C41</f>
        <v>10</v>
      </c>
      <c r="O41" s="12" t="s">
        <v>312</v>
      </c>
      <c r="P41" s="15">
        <v>2</v>
      </c>
      <c r="Q41" s="15">
        <f>P41*C41</f>
        <v>10</v>
      </c>
      <c r="R41" s="12" t="s">
        <v>312</v>
      </c>
    </row>
    <row r="42" spans="1:18" ht="76.5">
      <c r="A42" s="12"/>
      <c r="B42" s="12" t="s">
        <v>15</v>
      </c>
      <c r="C42" s="10">
        <v>5</v>
      </c>
      <c r="D42" s="15">
        <v>3</v>
      </c>
      <c r="E42" s="15">
        <f t="shared" ref="E42:E45" si="9">D42*C42</f>
        <v>15</v>
      </c>
      <c r="F42" s="11" t="s">
        <v>179</v>
      </c>
      <c r="G42" s="15">
        <v>3</v>
      </c>
      <c r="H42" s="15">
        <f t="shared" si="2"/>
        <v>15</v>
      </c>
      <c r="I42" s="12" t="s">
        <v>309</v>
      </c>
      <c r="J42" s="15">
        <v>2</v>
      </c>
      <c r="K42" s="15">
        <f t="shared" si="3"/>
        <v>10</v>
      </c>
      <c r="L42" s="12" t="s">
        <v>318</v>
      </c>
      <c r="M42" s="15">
        <v>2</v>
      </c>
      <c r="N42" s="15">
        <f>M42*C42</f>
        <v>10</v>
      </c>
      <c r="O42" s="12" t="s">
        <v>318</v>
      </c>
      <c r="P42" s="15">
        <v>3</v>
      </c>
      <c r="Q42" s="15">
        <f t="shared" si="4"/>
        <v>15</v>
      </c>
      <c r="R42" s="11" t="s">
        <v>251</v>
      </c>
    </row>
    <row r="43" spans="1:18" ht="51">
      <c r="A43" s="12"/>
      <c r="B43" s="12" t="s">
        <v>16</v>
      </c>
      <c r="C43" s="10">
        <v>10</v>
      </c>
      <c r="D43" s="15">
        <v>3</v>
      </c>
      <c r="E43" s="15">
        <f t="shared" si="9"/>
        <v>30</v>
      </c>
      <c r="F43" s="12" t="s">
        <v>180</v>
      </c>
      <c r="G43" s="15">
        <v>4</v>
      </c>
      <c r="H43" s="15">
        <f t="shared" si="2"/>
        <v>40</v>
      </c>
      <c r="I43" s="12" t="s">
        <v>308</v>
      </c>
      <c r="J43" s="15">
        <v>0</v>
      </c>
      <c r="K43" s="15">
        <f t="shared" si="3"/>
        <v>0</v>
      </c>
      <c r="L43" s="12" t="s">
        <v>311</v>
      </c>
      <c r="M43" s="15">
        <v>0</v>
      </c>
      <c r="N43" s="15">
        <f>M43*C43</f>
        <v>0</v>
      </c>
      <c r="O43" s="12" t="s">
        <v>409</v>
      </c>
      <c r="P43" s="15">
        <v>4</v>
      </c>
      <c r="Q43" s="15">
        <f t="shared" si="4"/>
        <v>40</v>
      </c>
      <c r="R43" s="11" t="s">
        <v>252</v>
      </c>
    </row>
    <row r="44" spans="1:18" ht="102">
      <c r="A44" s="12"/>
      <c r="B44" s="12" t="s">
        <v>1</v>
      </c>
      <c r="C44" s="10">
        <v>1</v>
      </c>
      <c r="D44" s="15">
        <v>3</v>
      </c>
      <c r="E44" s="15">
        <f t="shared" si="9"/>
        <v>3</v>
      </c>
      <c r="F44" s="12" t="s">
        <v>306</v>
      </c>
      <c r="G44" s="15">
        <v>5</v>
      </c>
      <c r="H44" s="15">
        <f t="shared" si="2"/>
        <v>5</v>
      </c>
      <c r="I44" s="12" t="s">
        <v>2</v>
      </c>
      <c r="J44" s="15">
        <v>1</v>
      </c>
      <c r="K44" s="15">
        <f t="shared" si="3"/>
        <v>1</v>
      </c>
      <c r="L44" s="12" t="s">
        <v>305</v>
      </c>
      <c r="M44" s="15">
        <v>1</v>
      </c>
      <c r="N44" s="15">
        <f>M44*C44</f>
        <v>1</v>
      </c>
      <c r="O44" s="12" t="s">
        <v>325</v>
      </c>
      <c r="P44" s="15">
        <v>4</v>
      </c>
      <c r="Q44" s="15">
        <f t="shared" si="4"/>
        <v>4</v>
      </c>
      <c r="R44" s="11" t="s">
        <v>253</v>
      </c>
    </row>
    <row r="45" spans="1:18" ht="76.5">
      <c r="A45" s="12"/>
      <c r="B45" s="12" t="s">
        <v>30</v>
      </c>
      <c r="C45" s="10">
        <v>10</v>
      </c>
      <c r="D45" s="15">
        <v>3</v>
      </c>
      <c r="E45" s="15">
        <f t="shared" si="9"/>
        <v>30</v>
      </c>
      <c r="F45" s="12" t="s">
        <v>181</v>
      </c>
      <c r="G45" s="15">
        <v>4</v>
      </c>
      <c r="H45" s="15">
        <f t="shared" si="2"/>
        <v>40</v>
      </c>
      <c r="I45" s="12" t="s">
        <v>307</v>
      </c>
      <c r="J45" s="15">
        <v>2</v>
      </c>
      <c r="K45" s="15">
        <f t="shared" si="3"/>
        <v>20</v>
      </c>
      <c r="L45" s="12" t="s">
        <v>304</v>
      </c>
      <c r="M45" s="15">
        <v>3</v>
      </c>
      <c r="N45" s="15">
        <f>M45*C45</f>
        <v>30</v>
      </c>
      <c r="O45" s="12" t="s">
        <v>412</v>
      </c>
      <c r="P45" s="15">
        <v>3</v>
      </c>
      <c r="Q45" s="15">
        <f t="shared" si="4"/>
        <v>30</v>
      </c>
      <c r="R45" s="11" t="s">
        <v>254</v>
      </c>
    </row>
    <row r="46" spans="1:18">
      <c r="A46" s="9" t="s">
        <v>20</v>
      </c>
      <c r="B46" s="9"/>
      <c r="C46" s="10"/>
      <c r="D46" s="10"/>
      <c r="E46" s="10"/>
      <c r="F46" s="9"/>
      <c r="G46" s="10"/>
      <c r="H46" s="10"/>
      <c r="I46" s="10"/>
      <c r="J46" s="10"/>
      <c r="K46" s="10"/>
      <c r="L46" s="10"/>
      <c r="M46" s="10"/>
      <c r="N46" s="10"/>
      <c r="O46" s="10"/>
      <c r="P46" s="10"/>
      <c r="Q46" s="10"/>
      <c r="R46" s="9"/>
    </row>
    <row r="47" spans="1:18" ht="102">
      <c r="A47" s="12"/>
      <c r="B47" s="11" t="s">
        <v>199</v>
      </c>
      <c r="C47" s="10">
        <v>10</v>
      </c>
      <c r="D47" s="15">
        <v>2</v>
      </c>
      <c r="E47" s="15">
        <f>D47*C47</f>
        <v>20</v>
      </c>
      <c r="F47" s="11" t="s">
        <v>193</v>
      </c>
      <c r="G47" s="15">
        <v>4</v>
      </c>
      <c r="H47" s="15">
        <f t="shared" si="2"/>
        <v>40</v>
      </c>
      <c r="I47" s="11" t="s">
        <v>253</v>
      </c>
      <c r="J47" s="15">
        <v>2</v>
      </c>
      <c r="K47" s="15">
        <f t="shared" si="3"/>
        <v>20</v>
      </c>
      <c r="L47" s="12" t="s">
        <v>335</v>
      </c>
      <c r="M47" s="15">
        <v>3</v>
      </c>
      <c r="N47" s="15">
        <f t="shared" ref="N47:N53" si="10">M47*C47</f>
        <v>30</v>
      </c>
      <c r="O47" s="12" t="s">
        <v>334</v>
      </c>
      <c r="P47" s="15">
        <v>3</v>
      </c>
      <c r="Q47" s="15">
        <f t="shared" si="4"/>
        <v>30</v>
      </c>
      <c r="R47" s="11" t="s">
        <v>255</v>
      </c>
    </row>
    <row r="48" spans="1:18" ht="25.5">
      <c r="A48" s="12"/>
      <c r="B48" s="11" t="s">
        <v>197</v>
      </c>
      <c r="C48" s="10">
        <v>10</v>
      </c>
      <c r="D48" s="15">
        <v>3</v>
      </c>
      <c r="E48" s="15">
        <f t="shared" ref="E48:E54" si="11">D48*C48</f>
        <v>30</v>
      </c>
      <c r="F48" s="11" t="s">
        <v>198</v>
      </c>
      <c r="G48" s="15">
        <v>4</v>
      </c>
      <c r="H48" s="15">
        <f t="shared" si="2"/>
        <v>40</v>
      </c>
      <c r="I48" s="11" t="s">
        <v>253</v>
      </c>
      <c r="J48" s="15">
        <v>1</v>
      </c>
      <c r="K48" s="15">
        <f t="shared" si="3"/>
        <v>10</v>
      </c>
      <c r="L48" s="12" t="s">
        <v>337</v>
      </c>
      <c r="M48" s="15">
        <v>3</v>
      </c>
      <c r="N48" s="15">
        <f t="shared" si="10"/>
        <v>30</v>
      </c>
      <c r="O48" s="12" t="s">
        <v>333</v>
      </c>
      <c r="P48" s="15">
        <v>3</v>
      </c>
      <c r="Q48" s="15">
        <f t="shared" si="4"/>
        <v>30</v>
      </c>
      <c r="R48" s="12" t="s">
        <v>425</v>
      </c>
    </row>
    <row r="49" spans="1:18" ht="25.5">
      <c r="A49" s="12"/>
      <c r="B49" s="11" t="s">
        <v>196</v>
      </c>
      <c r="C49" s="10">
        <v>10</v>
      </c>
      <c r="D49" s="15">
        <v>3</v>
      </c>
      <c r="E49" s="15">
        <f t="shared" si="11"/>
        <v>30</v>
      </c>
      <c r="F49" s="12" t="s">
        <v>426</v>
      </c>
      <c r="G49" s="15">
        <v>4</v>
      </c>
      <c r="H49" s="15">
        <f t="shared" si="2"/>
        <v>40</v>
      </c>
      <c r="I49" s="11" t="s">
        <v>253</v>
      </c>
      <c r="J49" s="15">
        <v>1</v>
      </c>
      <c r="K49" s="15">
        <f t="shared" si="3"/>
        <v>10</v>
      </c>
      <c r="L49" s="12" t="s">
        <v>337</v>
      </c>
      <c r="M49" s="15">
        <v>1</v>
      </c>
      <c r="N49" s="15">
        <f t="shared" si="10"/>
        <v>10</v>
      </c>
      <c r="O49" s="12" t="s">
        <v>332</v>
      </c>
      <c r="P49" s="15">
        <v>3</v>
      </c>
      <c r="Q49" s="15">
        <f t="shared" si="4"/>
        <v>30</v>
      </c>
      <c r="R49" s="12" t="s">
        <v>425</v>
      </c>
    </row>
    <row r="50" spans="1:18" ht="25.5">
      <c r="A50" s="12"/>
      <c r="B50" s="11" t="s">
        <v>195</v>
      </c>
      <c r="C50" s="10">
        <v>5</v>
      </c>
      <c r="D50" s="15">
        <v>3</v>
      </c>
      <c r="E50" s="15"/>
      <c r="F50" s="11" t="s">
        <v>200</v>
      </c>
      <c r="G50" s="15">
        <v>3</v>
      </c>
      <c r="H50" s="15">
        <f t="shared" si="2"/>
        <v>15</v>
      </c>
      <c r="I50" s="11" t="s">
        <v>383</v>
      </c>
      <c r="J50" s="15">
        <v>1</v>
      </c>
      <c r="K50" s="15">
        <f t="shared" si="3"/>
        <v>5</v>
      </c>
      <c r="L50" s="12" t="s">
        <v>337</v>
      </c>
      <c r="M50" s="15">
        <v>0</v>
      </c>
      <c r="N50" s="15">
        <f t="shared" si="10"/>
        <v>0</v>
      </c>
      <c r="O50" s="12" t="s">
        <v>331</v>
      </c>
      <c r="P50" s="15">
        <v>3</v>
      </c>
      <c r="Q50" s="15">
        <f t="shared" si="4"/>
        <v>15</v>
      </c>
      <c r="R50" s="12" t="s">
        <v>425</v>
      </c>
    </row>
    <row r="51" spans="1:18" ht="25.5">
      <c r="A51" s="12"/>
      <c r="B51" s="11" t="s">
        <v>194</v>
      </c>
      <c r="C51" s="10">
        <v>1</v>
      </c>
      <c r="D51" s="15">
        <v>3</v>
      </c>
      <c r="E51" s="15"/>
      <c r="F51" s="11" t="s">
        <v>200</v>
      </c>
      <c r="G51" s="15">
        <v>3</v>
      </c>
      <c r="H51" s="15">
        <f t="shared" ref="H51" si="12">G51*C51</f>
        <v>3</v>
      </c>
      <c r="I51" s="11" t="s">
        <v>383</v>
      </c>
      <c r="J51" s="15">
        <v>1</v>
      </c>
      <c r="K51" s="15">
        <f t="shared" si="3"/>
        <v>1</v>
      </c>
      <c r="L51" s="12" t="s">
        <v>337</v>
      </c>
      <c r="M51" s="15">
        <v>3</v>
      </c>
      <c r="N51" s="15">
        <f t="shared" si="10"/>
        <v>3</v>
      </c>
      <c r="O51" s="12" t="s">
        <v>329</v>
      </c>
      <c r="P51" s="15">
        <v>3</v>
      </c>
      <c r="Q51" s="15">
        <f t="shared" si="4"/>
        <v>3</v>
      </c>
      <c r="R51" s="12" t="s">
        <v>425</v>
      </c>
    </row>
    <row r="52" spans="1:18" ht="51">
      <c r="A52" s="12"/>
      <c r="B52" s="11" t="s">
        <v>42</v>
      </c>
      <c r="C52" s="10">
        <v>5</v>
      </c>
      <c r="D52" s="15">
        <v>0</v>
      </c>
      <c r="E52" s="15">
        <f t="shared" si="11"/>
        <v>0</v>
      </c>
      <c r="F52" s="12" t="s">
        <v>205</v>
      </c>
      <c r="G52" s="15">
        <v>3</v>
      </c>
      <c r="H52" s="15">
        <f t="shared" si="2"/>
        <v>15</v>
      </c>
      <c r="I52" s="11" t="s">
        <v>384</v>
      </c>
      <c r="J52" s="15">
        <v>3</v>
      </c>
      <c r="K52" s="15">
        <f t="shared" si="3"/>
        <v>15</v>
      </c>
      <c r="L52" s="12" t="s">
        <v>336</v>
      </c>
      <c r="M52" s="15">
        <v>4</v>
      </c>
      <c r="N52" s="15">
        <f t="shared" si="10"/>
        <v>20</v>
      </c>
      <c r="O52" s="12" t="s">
        <v>330</v>
      </c>
      <c r="P52" s="15">
        <v>3</v>
      </c>
      <c r="Q52" s="15">
        <f t="shared" si="4"/>
        <v>15</v>
      </c>
      <c r="R52" s="11" t="s">
        <v>256</v>
      </c>
    </row>
    <row r="53" spans="1:18" ht="76.5">
      <c r="A53" s="12"/>
      <c r="B53" s="11" t="s">
        <v>49</v>
      </c>
      <c r="C53" s="10">
        <v>5</v>
      </c>
      <c r="D53" s="15">
        <v>1</v>
      </c>
      <c r="E53" s="15">
        <f t="shared" si="11"/>
        <v>5</v>
      </c>
      <c r="F53" s="12" t="s">
        <v>204</v>
      </c>
      <c r="G53" s="15">
        <v>3</v>
      </c>
      <c r="H53" s="15">
        <f t="shared" si="2"/>
        <v>15</v>
      </c>
      <c r="I53" s="11" t="s">
        <v>385</v>
      </c>
      <c r="J53" s="15">
        <v>2</v>
      </c>
      <c r="K53" s="15">
        <f t="shared" si="3"/>
        <v>10</v>
      </c>
      <c r="L53" s="12" t="s">
        <v>338</v>
      </c>
      <c r="M53" s="15">
        <v>2</v>
      </c>
      <c r="N53" s="15">
        <f t="shared" si="10"/>
        <v>10</v>
      </c>
      <c r="O53" s="12" t="s">
        <v>338</v>
      </c>
      <c r="P53" s="15">
        <v>3</v>
      </c>
      <c r="Q53" s="15">
        <f t="shared" si="4"/>
        <v>15</v>
      </c>
      <c r="R53" s="11" t="s">
        <v>257</v>
      </c>
    </row>
    <row r="54" spans="1:18" ht="51">
      <c r="A54" s="12"/>
      <c r="B54" s="11" t="s">
        <v>50</v>
      </c>
      <c r="C54" s="10">
        <v>10</v>
      </c>
      <c r="D54" s="15">
        <v>4</v>
      </c>
      <c r="E54" s="15">
        <f t="shared" si="11"/>
        <v>40</v>
      </c>
      <c r="F54" s="11" t="s">
        <v>161</v>
      </c>
      <c r="G54" s="15">
        <v>3</v>
      </c>
      <c r="H54" s="15">
        <f t="shared" si="2"/>
        <v>30</v>
      </c>
      <c r="I54" s="11" t="s">
        <v>385</v>
      </c>
      <c r="J54" s="15">
        <v>3</v>
      </c>
      <c r="K54" s="15">
        <f t="shared" si="3"/>
        <v>30</v>
      </c>
      <c r="L54" s="12" t="s">
        <v>339</v>
      </c>
      <c r="M54" s="15">
        <v>3</v>
      </c>
      <c r="N54" s="15">
        <f>M54*C54</f>
        <v>30</v>
      </c>
      <c r="O54" s="12" t="s">
        <v>339</v>
      </c>
      <c r="P54" s="15">
        <v>3</v>
      </c>
      <c r="Q54" s="15">
        <f t="shared" si="4"/>
        <v>30</v>
      </c>
      <c r="R54" s="11" t="s">
        <v>296</v>
      </c>
    </row>
    <row r="55" spans="1:18">
      <c r="A55" s="9" t="s">
        <v>19</v>
      </c>
      <c r="B55" s="9"/>
      <c r="C55" s="10"/>
      <c r="D55" s="10"/>
      <c r="E55" s="10"/>
      <c r="F55" s="9"/>
      <c r="G55" s="10"/>
      <c r="H55" s="10"/>
      <c r="I55" s="10"/>
      <c r="J55" s="10"/>
      <c r="K55" s="10"/>
      <c r="L55" s="10"/>
      <c r="M55" s="10"/>
      <c r="N55" s="10"/>
      <c r="O55" s="10"/>
      <c r="P55" s="10"/>
      <c r="Q55" s="10"/>
      <c r="R55" s="9"/>
    </row>
    <row r="56" spans="1:18" ht="51">
      <c r="A56" s="12"/>
      <c r="B56" s="11" t="s">
        <v>38</v>
      </c>
      <c r="C56" s="10">
        <v>10</v>
      </c>
      <c r="D56" s="15">
        <v>3</v>
      </c>
      <c r="E56" s="15">
        <f>D56*C56</f>
        <v>30</v>
      </c>
      <c r="F56" s="11" t="s">
        <v>189</v>
      </c>
      <c r="G56" s="15">
        <v>3</v>
      </c>
      <c r="H56" s="15">
        <f t="shared" si="2"/>
        <v>30</v>
      </c>
      <c r="I56" s="11" t="s">
        <v>381</v>
      </c>
      <c r="J56" s="15">
        <v>2</v>
      </c>
      <c r="K56" s="15">
        <f t="shared" si="3"/>
        <v>20</v>
      </c>
      <c r="L56" s="12" t="s">
        <v>340</v>
      </c>
      <c r="M56" s="15">
        <v>2</v>
      </c>
      <c r="N56" s="15">
        <f>M56*C56</f>
        <v>20</v>
      </c>
      <c r="O56" s="12" t="s">
        <v>340</v>
      </c>
      <c r="P56" s="15">
        <v>3</v>
      </c>
      <c r="Q56" s="15">
        <f t="shared" si="4"/>
        <v>30</v>
      </c>
      <c r="R56" s="11" t="s">
        <v>258</v>
      </c>
    </row>
    <row r="57" spans="1:18" ht="38.25">
      <c r="A57" s="12"/>
      <c r="B57" s="11" t="s">
        <v>106</v>
      </c>
      <c r="C57" s="10">
        <v>5</v>
      </c>
      <c r="D57" s="15">
        <v>3</v>
      </c>
      <c r="E57" s="15">
        <f t="shared" ref="E57:E64" si="13">D57*C57</f>
        <v>15</v>
      </c>
      <c r="F57" s="12" t="s">
        <v>298</v>
      </c>
      <c r="G57" s="15">
        <v>2</v>
      </c>
      <c r="H57" s="15">
        <f t="shared" si="2"/>
        <v>10</v>
      </c>
      <c r="I57" s="11" t="s">
        <v>382</v>
      </c>
      <c r="J57" s="15">
        <v>2</v>
      </c>
      <c r="K57" s="15">
        <f t="shared" si="3"/>
        <v>10</v>
      </c>
      <c r="L57" s="12" t="s">
        <v>340</v>
      </c>
      <c r="M57" s="15">
        <v>2</v>
      </c>
      <c r="N57" s="15">
        <f>M57*C57</f>
        <v>10</v>
      </c>
      <c r="O57" s="12" t="s">
        <v>340</v>
      </c>
      <c r="P57" s="15">
        <v>3</v>
      </c>
      <c r="Q57" s="15">
        <f t="shared" si="4"/>
        <v>15</v>
      </c>
      <c r="R57" s="11" t="s">
        <v>259</v>
      </c>
    </row>
    <row r="58" spans="1:18" ht="38.25">
      <c r="A58" s="12"/>
      <c r="B58" s="11" t="s">
        <v>39</v>
      </c>
      <c r="C58" s="10">
        <v>10</v>
      </c>
      <c r="D58" s="15">
        <v>2</v>
      </c>
      <c r="E58" s="15">
        <f t="shared" si="13"/>
        <v>20</v>
      </c>
      <c r="F58" s="11" t="s">
        <v>190</v>
      </c>
      <c r="G58" s="15">
        <v>2</v>
      </c>
      <c r="H58" s="15">
        <f t="shared" si="2"/>
        <v>20</v>
      </c>
      <c r="I58" s="11" t="s">
        <v>380</v>
      </c>
      <c r="J58" s="15">
        <v>3</v>
      </c>
      <c r="K58" s="15">
        <f t="shared" si="3"/>
        <v>30</v>
      </c>
      <c r="L58" s="12" t="s">
        <v>341</v>
      </c>
      <c r="M58" s="15">
        <v>3</v>
      </c>
      <c r="N58" s="15">
        <f>M58*C58</f>
        <v>30</v>
      </c>
      <c r="O58" s="12" t="s">
        <v>341</v>
      </c>
      <c r="P58" s="15">
        <v>2</v>
      </c>
      <c r="Q58" s="15">
        <f t="shared" si="4"/>
        <v>20</v>
      </c>
      <c r="R58" s="11" t="s">
        <v>297</v>
      </c>
    </row>
    <row r="59" spans="1:18">
      <c r="A59" s="12"/>
      <c r="B59" s="11" t="s">
        <v>40</v>
      </c>
      <c r="C59" s="10">
        <v>10</v>
      </c>
      <c r="D59" s="15">
        <v>3</v>
      </c>
      <c r="E59" s="15">
        <f t="shared" si="13"/>
        <v>30</v>
      </c>
      <c r="F59" s="12" t="s">
        <v>253</v>
      </c>
      <c r="G59" s="15">
        <v>3</v>
      </c>
      <c r="H59" s="15">
        <f>G59*C59</f>
        <v>30</v>
      </c>
      <c r="I59" s="12" t="s">
        <v>253</v>
      </c>
      <c r="J59" s="15">
        <v>3</v>
      </c>
      <c r="K59" s="15">
        <f>J59*C59</f>
        <v>30</v>
      </c>
      <c r="L59" s="12" t="s">
        <v>253</v>
      </c>
      <c r="M59" s="15">
        <v>3</v>
      </c>
      <c r="N59" s="15">
        <f t="shared" ref="N59:N64" si="14">M59*C59</f>
        <v>30</v>
      </c>
      <c r="O59" s="12" t="s">
        <v>253</v>
      </c>
      <c r="P59" s="15">
        <v>3</v>
      </c>
      <c r="Q59" s="15">
        <f t="shared" si="4"/>
        <v>30</v>
      </c>
      <c r="R59" s="11" t="s">
        <v>253</v>
      </c>
    </row>
    <row r="60" spans="1:18">
      <c r="A60" s="12"/>
      <c r="B60" s="11" t="s">
        <v>41</v>
      </c>
      <c r="C60" s="10">
        <v>10</v>
      </c>
      <c r="D60" s="15">
        <v>3</v>
      </c>
      <c r="E60" s="15">
        <f t="shared" si="13"/>
        <v>30</v>
      </c>
      <c r="F60" s="12" t="s">
        <v>253</v>
      </c>
      <c r="G60" s="15">
        <v>3</v>
      </c>
      <c r="H60" s="15">
        <f>G60*C60</f>
        <v>30</v>
      </c>
      <c r="I60" s="12" t="s">
        <v>253</v>
      </c>
      <c r="J60" s="15">
        <v>3</v>
      </c>
      <c r="K60" s="15">
        <f>J60*C60</f>
        <v>30</v>
      </c>
      <c r="L60" s="12" t="s">
        <v>253</v>
      </c>
      <c r="M60" s="15">
        <v>3</v>
      </c>
      <c r="N60" s="15">
        <f t="shared" si="14"/>
        <v>30</v>
      </c>
      <c r="O60" s="12" t="s">
        <v>253</v>
      </c>
      <c r="P60" s="15">
        <v>3</v>
      </c>
      <c r="Q60" s="15">
        <f t="shared" si="4"/>
        <v>30</v>
      </c>
      <c r="R60" s="11" t="s">
        <v>253</v>
      </c>
    </row>
    <row r="61" spans="1:18" ht="25.5">
      <c r="A61" s="12"/>
      <c r="B61" s="11" t="s">
        <v>111</v>
      </c>
      <c r="C61" s="10">
        <v>10</v>
      </c>
      <c r="D61" s="15">
        <v>3</v>
      </c>
      <c r="E61" s="15">
        <f t="shared" si="13"/>
        <v>30</v>
      </c>
      <c r="F61" s="12" t="s">
        <v>178</v>
      </c>
      <c r="G61" s="15">
        <v>3</v>
      </c>
      <c r="H61" s="15">
        <f t="shared" si="2"/>
        <v>30</v>
      </c>
      <c r="I61" s="12" t="s">
        <v>366</v>
      </c>
      <c r="J61" s="15">
        <v>4</v>
      </c>
      <c r="K61" s="15">
        <f t="shared" si="3"/>
        <v>40</v>
      </c>
      <c r="L61" s="12" t="s">
        <v>342</v>
      </c>
      <c r="M61" s="15">
        <v>4</v>
      </c>
      <c r="N61" s="15">
        <f>M61*C61</f>
        <v>40</v>
      </c>
      <c r="O61" s="12" t="s">
        <v>342</v>
      </c>
      <c r="P61" s="15">
        <v>3</v>
      </c>
      <c r="Q61" s="15">
        <f t="shared" si="4"/>
        <v>30</v>
      </c>
      <c r="R61" s="11" t="s">
        <v>367</v>
      </c>
    </row>
    <row r="62" spans="1:18" ht="25.5">
      <c r="A62" s="12"/>
      <c r="B62" s="11" t="s">
        <v>46</v>
      </c>
      <c r="C62" s="10">
        <v>1</v>
      </c>
      <c r="D62" s="15">
        <v>3</v>
      </c>
      <c r="E62" s="15">
        <f t="shared" si="13"/>
        <v>3</v>
      </c>
      <c r="F62" s="12" t="s">
        <v>253</v>
      </c>
      <c r="G62" s="15">
        <v>3</v>
      </c>
      <c r="H62" s="15">
        <f t="shared" si="2"/>
        <v>3</v>
      </c>
      <c r="I62" s="12" t="s">
        <v>427</v>
      </c>
      <c r="J62" s="15">
        <v>2</v>
      </c>
      <c r="K62" s="15">
        <f t="shared" si="3"/>
        <v>2</v>
      </c>
      <c r="L62" s="12" t="s">
        <v>344</v>
      </c>
      <c r="M62" s="15">
        <v>2</v>
      </c>
      <c r="N62" s="15">
        <f t="shared" si="14"/>
        <v>2</v>
      </c>
      <c r="O62" s="12" t="s">
        <v>345</v>
      </c>
      <c r="P62" s="15">
        <v>3</v>
      </c>
      <c r="Q62" s="15">
        <f t="shared" si="4"/>
        <v>3</v>
      </c>
      <c r="R62" s="11" t="s">
        <v>260</v>
      </c>
    </row>
    <row r="63" spans="1:18" ht="76.5">
      <c r="A63" s="12"/>
      <c r="B63" s="11" t="s">
        <v>103</v>
      </c>
      <c r="C63" s="10">
        <v>10</v>
      </c>
      <c r="D63" s="15">
        <v>2</v>
      </c>
      <c r="E63" s="15">
        <f t="shared" si="13"/>
        <v>20</v>
      </c>
      <c r="F63" s="11" t="s">
        <v>192</v>
      </c>
      <c r="G63" s="15">
        <v>4</v>
      </c>
      <c r="H63" s="15">
        <f t="shared" si="2"/>
        <v>40</v>
      </c>
      <c r="I63" s="12" t="s">
        <v>299</v>
      </c>
      <c r="J63" s="15">
        <v>2</v>
      </c>
      <c r="K63" s="15">
        <f t="shared" si="3"/>
        <v>20</v>
      </c>
      <c r="L63" s="12" t="s">
        <v>105</v>
      </c>
      <c r="M63" s="15">
        <v>3</v>
      </c>
      <c r="N63" s="15">
        <f t="shared" si="14"/>
        <v>30</v>
      </c>
      <c r="O63" s="12" t="s">
        <v>343</v>
      </c>
      <c r="P63" s="15">
        <v>4</v>
      </c>
      <c r="Q63" s="15">
        <f t="shared" si="4"/>
        <v>40</v>
      </c>
      <c r="R63" s="11" t="s">
        <v>261</v>
      </c>
    </row>
    <row r="64" spans="1:18" ht="38.25">
      <c r="A64" s="12"/>
      <c r="B64" s="11" t="s">
        <v>104</v>
      </c>
      <c r="C64" s="10">
        <v>10</v>
      </c>
      <c r="D64" s="15">
        <v>0</v>
      </c>
      <c r="E64" s="15">
        <f t="shared" si="13"/>
        <v>0</v>
      </c>
      <c r="F64" s="11" t="s">
        <v>191</v>
      </c>
      <c r="G64" s="15">
        <v>4</v>
      </c>
      <c r="H64" s="15">
        <f t="shared" si="2"/>
        <v>40</v>
      </c>
      <c r="I64" s="12" t="s">
        <v>299</v>
      </c>
      <c r="J64" s="15">
        <v>3</v>
      </c>
      <c r="K64" s="15">
        <f t="shared" si="3"/>
        <v>30</v>
      </c>
      <c r="L64" s="12" t="s">
        <v>105</v>
      </c>
      <c r="M64" s="15">
        <v>3</v>
      </c>
      <c r="N64" s="15">
        <f t="shared" si="14"/>
        <v>30</v>
      </c>
      <c r="O64" s="12" t="s">
        <v>105</v>
      </c>
      <c r="P64" s="15">
        <v>4</v>
      </c>
      <c r="Q64" s="15">
        <f t="shared" si="4"/>
        <v>40</v>
      </c>
      <c r="R64" s="11" t="s">
        <v>262</v>
      </c>
    </row>
    <row r="65" spans="1:19">
      <c r="A65" s="9" t="s">
        <v>21</v>
      </c>
      <c r="B65" s="9"/>
      <c r="C65" s="10"/>
      <c r="D65" s="10"/>
      <c r="E65" s="10"/>
      <c r="F65" s="9"/>
      <c r="G65" s="10"/>
      <c r="H65" s="10"/>
      <c r="I65" s="10"/>
      <c r="J65" s="10"/>
      <c r="K65" s="10"/>
      <c r="L65" s="10"/>
      <c r="M65" s="10"/>
      <c r="N65" s="10"/>
      <c r="O65" s="10"/>
      <c r="P65" s="10"/>
      <c r="Q65" s="10"/>
      <c r="R65" s="9"/>
    </row>
    <row r="66" spans="1:19" ht="76.5">
      <c r="A66" s="12"/>
      <c r="B66" s="12" t="s">
        <v>22</v>
      </c>
      <c r="C66" s="10">
        <v>5</v>
      </c>
      <c r="D66" s="15">
        <v>2</v>
      </c>
      <c r="E66" s="15">
        <f>D66*C66</f>
        <v>10</v>
      </c>
      <c r="F66" s="12" t="s">
        <v>171</v>
      </c>
      <c r="G66" s="15">
        <v>3</v>
      </c>
      <c r="H66" s="15">
        <f t="shared" si="2"/>
        <v>15</v>
      </c>
      <c r="I66" s="11" t="s">
        <v>379</v>
      </c>
      <c r="J66" s="15">
        <v>4</v>
      </c>
      <c r="K66" s="15">
        <f t="shared" si="3"/>
        <v>20</v>
      </c>
      <c r="L66" s="12" t="s">
        <v>348</v>
      </c>
      <c r="M66" s="15">
        <v>4</v>
      </c>
      <c r="N66" s="15">
        <f>M66*C66</f>
        <v>20</v>
      </c>
      <c r="O66" s="12" t="s">
        <v>348</v>
      </c>
      <c r="P66" s="15">
        <v>4</v>
      </c>
      <c r="Q66" s="15">
        <f t="shared" si="4"/>
        <v>20</v>
      </c>
      <c r="R66" s="11" t="s">
        <v>263</v>
      </c>
    </row>
    <row r="67" spans="1:19" ht="25.5">
      <c r="A67" s="12"/>
      <c r="B67" s="12" t="s">
        <v>23</v>
      </c>
      <c r="C67" s="10">
        <v>5</v>
      </c>
      <c r="D67" s="15">
        <v>2</v>
      </c>
      <c r="E67" s="15">
        <f t="shared" ref="E67:E79" si="15">D67*C67</f>
        <v>10</v>
      </c>
      <c r="F67" s="12" t="s">
        <v>172</v>
      </c>
      <c r="G67" s="15">
        <v>4</v>
      </c>
      <c r="H67" s="15">
        <f t="shared" si="2"/>
        <v>20</v>
      </c>
      <c r="I67" s="11" t="s">
        <v>378</v>
      </c>
      <c r="J67" s="15">
        <v>3</v>
      </c>
      <c r="K67" s="15">
        <f t="shared" si="3"/>
        <v>15</v>
      </c>
      <c r="L67" s="12" t="s">
        <v>346</v>
      </c>
      <c r="M67" s="15">
        <v>3</v>
      </c>
      <c r="N67" s="15">
        <f>M67*C67</f>
        <v>15</v>
      </c>
      <c r="O67" s="12" t="s">
        <v>346</v>
      </c>
      <c r="P67" s="15">
        <v>4</v>
      </c>
      <c r="Q67" s="15">
        <f t="shared" si="4"/>
        <v>20</v>
      </c>
      <c r="R67" s="11" t="s">
        <v>264</v>
      </c>
      <c r="S67" s="17"/>
    </row>
    <row r="68" spans="1:19" ht="63.75">
      <c r="A68" s="12"/>
      <c r="B68" s="12" t="s">
        <v>24</v>
      </c>
      <c r="C68" s="10">
        <v>5</v>
      </c>
      <c r="D68" s="15">
        <v>1</v>
      </c>
      <c r="E68" s="15">
        <f t="shared" si="15"/>
        <v>5</v>
      </c>
      <c r="F68" s="11" t="s">
        <v>167</v>
      </c>
      <c r="G68" s="15">
        <v>3</v>
      </c>
      <c r="H68" s="15">
        <f t="shared" si="2"/>
        <v>15</v>
      </c>
      <c r="I68" s="11" t="s">
        <v>376</v>
      </c>
      <c r="J68" s="15">
        <v>2</v>
      </c>
      <c r="K68" s="15">
        <f t="shared" si="3"/>
        <v>10</v>
      </c>
      <c r="L68" s="12" t="s">
        <v>347</v>
      </c>
      <c r="M68" s="15">
        <v>2</v>
      </c>
      <c r="N68" s="15">
        <f>M68*C68</f>
        <v>10</v>
      </c>
      <c r="O68" s="12" t="s">
        <v>347</v>
      </c>
      <c r="P68" s="15">
        <v>4</v>
      </c>
      <c r="Q68" s="15">
        <f t="shared" si="4"/>
        <v>20</v>
      </c>
      <c r="R68" s="11" t="s">
        <v>265</v>
      </c>
      <c r="S68" s="17"/>
    </row>
    <row r="69" spans="1:19" ht="38.25">
      <c r="A69" s="12"/>
      <c r="B69" s="11" t="s">
        <v>47</v>
      </c>
      <c r="C69" s="10">
        <v>5</v>
      </c>
      <c r="D69" s="15">
        <v>4</v>
      </c>
      <c r="E69" s="15">
        <f t="shared" si="15"/>
        <v>20</v>
      </c>
      <c r="F69" s="11" t="s">
        <v>48</v>
      </c>
      <c r="G69" s="15">
        <v>3</v>
      </c>
      <c r="H69" s="15">
        <f t="shared" si="2"/>
        <v>15</v>
      </c>
      <c r="I69" s="11" t="s">
        <v>377</v>
      </c>
      <c r="J69" s="15">
        <v>3</v>
      </c>
      <c r="K69" s="15">
        <f t="shared" si="3"/>
        <v>15</v>
      </c>
      <c r="L69" s="12" t="s">
        <v>349</v>
      </c>
      <c r="M69" s="15">
        <v>3</v>
      </c>
      <c r="N69" s="15">
        <f t="shared" ref="N69:N79" si="16">M69*C69</f>
        <v>15</v>
      </c>
      <c r="O69" s="12" t="s">
        <v>349</v>
      </c>
      <c r="P69" s="15">
        <v>4</v>
      </c>
      <c r="Q69" s="15">
        <f t="shared" si="4"/>
        <v>20</v>
      </c>
      <c r="R69" s="11" t="s">
        <v>266</v>
      </c>
      <c r="S69" s="17"/>
    </row>
    <row r="70" spans="1:19" ht="51">
      <c r="A70" s="12"/>
      <c r="B70" s="12" t="s">
        <v>26</v>
      </c>
      <c r="C70" s="10">
        <v>10</v>
      </c>
      <c r="D70" s="15">
        <v>2</v>
      </c>
      <c r="E70" s="15">
        <f t="shared" si="15"/>
        <v>20</v>
      </c>
      <c r="F70" s="11" t="s">
        <v>166</v>
      </c>
      <c r="G70" s="15">
        <v>5</v>
      </c>
      <c r="H70" s="15">
        <f t="shared" si="2"/>
        <v>50</v>
      </c>
      <c r="I70" s="12" t="s">
        <v>365</v>
      </c>
      <c r="J70" s="15">
        <v>3</v>
      </c>
      <c r="K70" s="15">
        <f t="shared" si="3"/>
        <v>30</v>
      </c>
      <c r="L70" s="11" t="s">
        <v>354</v>
      </c>
      <c r="M70" s="15">
        <v>3</v>
      </c>
      <c r="N70" s="15">
        <f t="shared" si="16"/>
        <v>30</v>
      </c>
      <c r="O70" s="11" t="s">
        <v>355</v>
      </c>
      <c r="P70" s="15">
        <v>5</v>
      </c>
      <c r="Q70" s="15">
        <f t="shared" si="4"/>
        <v>50</v>
      </c>
      <c r="R70" s="11" t="s">
        <v>300</v>
      </c>
    </row>
    <row r="71" spans="1:19" ht="51">
      <c r="A71" s="12"/>
      <c r="B71" s="12" t="s">
        <v>25</v>
      </c>
      <c r="C71" s="10">
        <v>20</v>
      </c>
      <c r="D71" s="15">
        <v>4</v>
      </c>
      <c r="E71" s="15">
        <f t="shared" si="15"/>
        <v>80</v>
      </c>
      <c r="F71" s="12" t="s">
        <v>127</v>
      </c>
      <c r="G71" s="15">
        <v>4</v>
      </c>
      <c r="H71" s="15">
        <f t="shared" si="2"/>
        <v>80</v>
      </c>
      <c r="I71" s="12" t="s">
        <v>429</v>
      </c>
      <c r="J71" s="15">
        <v>1</v>
      </c>
      <c r="K71" s="15">
        <f t="shared" si="3"/>
        <v>20</v>
      </c>
      <c r="L71" s="12" t="s">
        <v>301</v>
      </c>
      <c r="M71" s="15">
        <v>3</v>
      </c>
      <c r="N71" s="15">
        <f t="shared" si="16"/>
        <v>60</v>
      </c>
      <c r="O71" s="11" t="s">
        <v>428</v>
      </c>
      <c r="P71" s="15">
        <v>4</v>
      </c>
      <c r="Q71" s="15">
        <f t="shared" si="4"/>
        <v>80</v>
      </c>
      <c r="R71" s="11" t="s">
        <v>286</v>
      </c>
    </row>
    <row r="72" spans="1:19" ht="51">
      <c r="A72" s="12"/>
      <c r="B72" s="11" t="s">
        <v>121</v>
      </c>
      <c r="C72" s="10">
        <v>10</v>
      </c>
      <c r="D72" s="15">
        <v>3</v>
      </c>
      <c r="E72" s="15">
        <f t="shared" si="15"/>
        <v>30</v>
      </c>
      <c r="F72" s="12" t="s">
        <v>128</v>
      </c>
      <c r="G72" s="15">
        <v>4</v>
      </c>
      <c r="H72" s="15">
        <f t="shared" si="2"/>
        <v>40</v>
      </c>
      <c r="I72" s="12" t="s">
        <v>368</v>
      </c>
      <c r="J72" s="15">
        <v>3</v>
      </c>
      <c r="K72" s="15">
        <f t="shared" si="3"/>
        <v>30</v>
      </c>
      <c r="L72" s="12" t="s">
        <v>350</v>
      </c>
      <c r="M72" s="15">
        <v>3</v>
      </c>
      <c r="N72" s="15">
        <f>M72*C72</f>
        <v>30</v>
      </c>
      <c r="O72" s="12" t="s">
        <v>350</v>
      </c>
      <c r="P72" s="15">
        <v>4</v>
      </c>
      <c r="Q72" s="15">
        <f t="shared" si="4"/>
        <v>40</v>
      </c>
      <c r="R72" s="11" t="s">
        <v>267</v>
      </c>
    </row>
    <row r="73" spans="1:19" ht="38.25">
      <c r="A73" s="12"/>
      <c r="B73" s="12" t="s">
        <v>27</v>
      </c>
      <c r="C73" s="10">
        <v>5</v>
      </c>
      <c r="D73" s="15">
        <v>4</v>
      </c>
      <c r="E73" s="15">
        <f t="shared" si="15"/>
        <v>20</v>
      </c>
      <c r="F73" s="11" t="s">
        <v>165</v>
      </c>
      <c r="G73" s="15">
        <v>3</v>
      </c>
      <c r="H73" s="15">
        <f t="shared" si="2"/>
        <v>15</v>
      </c>
      <c r="I73" s="12" t="s">
        <v>369</v>
      </c>
      <c r="J73" s="15">
        <v>2</v>
      </c>
      <c r="K73" s="15">
        <f t="shared" si="3"/>
        <v>10</v>
      </c>
      <c r="L73" s="11" t="s">
        <v>356</v>
      </c>
      <c r="M73" s="15">
        <v>2</v>
      </c>
      <c r="N73" s="15">
        <f>M73*C73</f>
        <v>10</v>
      </c>
      <c r="O73" s="11" t="s">
        <v>356</v>
      </c>
      <c r="P73" s="15">
        <v>2</v>
      </c>
      <c r="Q73" s="15">
        <f t="shared" si="4"/>
        <v>10</v>
      </c>
      <c r="R73" s="11" t="s">
        <v>268</v>
      </c>
    </row>
    <row r="74" spans="1:19" ht="38.25">
      <c r="A74" s="12"/>
      <c r="B74" s="12" t="s">
        <v>28</v>
      </c>
      <c r="C74" s="10">
        <v>10</v>
      </c>
      <c r="D74" s="15">
        <v>2</v>
      </c>
      <c r="E74" s="15">
        <f t="shared" si="15"/>
        <v>20</v>
      </c>
      <c r="F74" s="11" t="s">
        <v>164</v>
      </c>
      <c r="G74" s="15">
        <v>3</v>
      </c>
      <c r="H74" s="15">
        <f t="shared" si="2"/>
        <v>30</v>
      </c>
      <c r="I74" s="12" t="s">
        <v>370</v>
      </c>
      <c r="J74" s="15">
        <v>2</v>
      </c>
      <c r="K74" s="15">
        <f t="shared" si="3"/>
        <v>20</v>
      </c>
      <c r="L74" s="11" t="s">
        <v>344</v>
      </c>
      <c r="M74" s="15">
        <v>3</v>
      </c>
      <c r="N74" s="15">
        <f t="shared" si="16"/>
        <v>30</v>
      </c>
      <c r="O74" s="11" t="s">
        <v>357</v>
      </c>
      <c r="P74" s="15">
        <v>3</v>
      </c>
      <c r="Q74" s="15">
        <f t="shared" si="4"/>
        <v>30</v>
      </c>
      <c r="R74" s="11" t="s">
        <v>269</v>
      </c>
    </row>
    <row r="75" spans="1:19" ht="51">
      <c r="A75" s="12"/>
      <c r="B75" s="12" t="s">
        <v>29</v>
      </c>
      <c r="C75" s="10">
        <v>5</v>
      </c>
      <c r="D75" s="15">
        <v>3</v>
      </c>
      <c r="E75" s="15">
        <f t="shared" si="15"/>
        <v>15</v>
      </c>
      <c r="F75" s="11" t="s">
        <v>187</v>
      </c>
      <c r="G75" s="15">
        <v>4</v>
      </c>
      <c r="H75" s="15">
        <f t="shared" si="2"/>
        <v>20</v>
      </c>
      <c r="I75" s="12" t="s">
        <v>371</v>
      </c>
      <c r="J75" s="15">
        <v>2</v>
      </c>
      <c r="K75" s="15">
        <f t="shared" si="3"/>
        <v>10</v>
      </c>
      <c r="L75" s="11" t="s">
        <v>359</v>
      </c>
      <c r="M75" s="15">
        <v>3</v>
      </c>
      <c r="N75" s="15">
        <f t="shared" si="16"/>
        <v>15</v>
      </c>
      <c r="O75" s="11" t="s">
        <v>358</v>
      </c>
      <c r="P75" s="15">
        <v>3</v>
      </c>
      <c r="Q75" s="15">
        <f t="shared" si="4"/>
        <v>15</v>
      </c>
      <c r="R75" s="11" t="s">
        <v>270</v>
      </c>
    </row>
    <row r="76" spans="1:19" ht="63.75">
      <c r="A76" s="12"/>
      <c r="B76" s="11" t="s">
        <v>159</v>
      </c>
      <c r="C76" s="10">
        <v>5</v>
      </c>
      <c r="D76" s="15">
        <v>2</v>
      </c>
      <c r="E76" s="15">
        <f t="shared" si="15"/>
        <v>10</v>
      </c>
      <c r="F76" s="11" t="s">
        <v>160</v>
      </c>
      <c r="G76" s="15">
        <v>3</v>
      </c>
      <c r="H76" s="15">
        <f t="shared" si="2"/>
        <v>15</v>
      </c>
      <c r="I76" s="12" t="s">
        <v>372</v>
      </c>
      <c r="J76" s="15">
        <v>2</v>
      </c>
      <c r="K76" s="15">
        <f t="shared" si="3"/>
        <v>10</v>
      </c>
      <c r="L76" s="12" t="s">
        <v>407</v>
      </c>
      <c r="M76" s="15">
        <v>2</v>
      </c>
      <c r="N76" s="15">
        <f t="shared" si="16"/>
        <v>10</v>
      </c>
      <c r="O76" s="12" t="s">
        <v>408</v>
      </c>
      <c r="P76" s="15">
        <v>3</v>
      </c>
      <c r="Q76" s="15">
        <f t="shared" si="4"/>
        <v>15</v>
      </c>
      <c r="R76" s="11" t="s">
        <v>271</v>
      </c>
    </row>
    <row r="77" spans="1:19" ht="76.5">
      <c r="A77" s="12"/>
      <c r="B77" s="11" t="s">
        <v>156</v>
      </c>
      <c r="C77" s="10">
        <v>1</v>
      </c>
      <c r="D77" s="15">
        <v>3</v>
      </c>
      <c r="E77" s="15">
        <f t="shared" si="15"/>
        <v>3</v>
      </c>
      <c r="F77" s="11" t="s">
        <v>163</v>
      </c>
      <c r="G77" s="15">
        <v>3</v>
      </c>
      <c r="H77" s="15">
        <f t="shared" si="2"/>
        <v>3</v>
      </c>
      <c r="I77" s="11" t="s">
        <v>373</v>
      </c>
      <c r="J77" s="15">
        <v>2</v>
      </c>
      <c r="K77" s="15">
        <f t="shared" si="3"/>
        <v>2</v>
      </c>
      <c r="L77" s="11" t="s">
        <v>352</v>
      </c>
      <c r="M77" s="15">
        <v>2</v>
      </c>
      <c r="N77" s="15">
        <f t="shared" si="16"/>
        <v>2</v>
      </c>
      <c r="O77" s="11" t="s">
        <v>353</v>
      </c>
      <c r="P77" s="15">
        <v>2</v>
      </c>
      <c r="Q77" s="15">
        <f t="shared" si="4"/>
        <v>2</v>
      </c>
      <c r="R77" s="11" t="s">
        <v>272</v>
      </c>
    </row>
    <row r="78" spans="1:19" ht="63.75">
      <c r="A78" s="12"/>
      <c r="B78" s="11" t="s">
        <v>184</v>
      </c>
      <c r="C78" s="10">
        <v>10</v>
      </c>
      <c r="D78" s="15">
        <v>2</v>
      </c>
      <c r="E78" s="15">
        <f t="shared" si="15"/>
        <v>20</v>
      </c>
      <c r="F78" s="11" t="s">
        <v>185</v>
      </c>
      <c r="G78" s="15">
        <v>3</v>
      </c>
      <c r="H78" s="15">
        <f t="shared" si="2"/>
        <v>30</v>
      </c>
      <c r="I78" s="11" t="s">
        <v>374</v>
      </c>
      <c r="J78" s="15">
        <v>2</v>
      </c>
      <c r="K78" s="15">
        <f t="shared" si="3"/>
        <v>20</v>
      </c>
      <c r="L78" s="11" t="s">
        <v>360</v>
      </c>
      <c r="M78" s="15">
        <v>2</v>
      </c>
      <c r="N78" s="15">
        <f>M78*C78</f>
        <v>20</v>
      </c>
      <c r="O78" s="11" t="s">
        <v>360</v>
      </c>
      <c r="P78" s="15">
        <v>3</v>
      </c>
      <c r="Q78" s="15">
        <f t="shared" si="4"/>
        <v>30</v>
      </c>
      <c r="R78" s="11" t="s">
        <v>273</v>
      </c>
    </row>
    <row r="79" spans="1:19" ht="76.5">
      <c r="A79" s="12"/>
      <c r="B79" s="11" t="s">
        <v>162</v>
      </c>
      <c r="C79" s="10">
        <v>5</v>
      </c>
      <c r="D79" s="15">
        <v>2</v>
      </c>
      <c r="E79" s="15">
        <f t="shared" si="15"/>
        <v>10</v>
      </c>
      <c r="F79" s="11" t="s">
        <v>188</v>
      </c>
      <c r="G79" s="15">
        <v>3</v>
      </c>
      <c r="H79" s="15">
        <f t="shared" si="2"/>
        <v>15</v>
      </c>
      <c r="I79" s="11" t="s">
        <v>375</v>
      </c>
      <c r="J79" s="15">
        <v>3</v>
      </c>
      <c r="K79" s="15">
        <f t="shared" si="3"/>
        <v>15</v>
      </c>
      <c r="L79" s="11" t="s">
        <v>361</v>
      </c>
      <c r="M79" s="15">
        <v>3</v>
      </c>
      <c r="N79" s="15">
        <f t="shared" si="16"/>
        <v>15</v>
      </c>
      <c r="O79" s="11" t="s">
        <v>361</v>
      </c>
      <c r="P79" s="15">
        <v>3</v>
      </c>
      <c r="Q79" s="15">
        <f t="shared" si="4"/>
        <v>15</v>
      </c>
      <c r="R79" s="11" t="s">
        <v>274</v>
      </c>
    </row>
    <row r="80" spans="1:19">
      <c r="A80" s="2" t="s">
        <v>174</v>
      </c>
      <c r="B80" s="3"/>
      <c r="D80">
        <f>SUM(E3:E79)</f>
        <v>912</v>
      </c>
      <c r="F80" s="3"/>
      <c r="G80">
        <f>SUM(H3:H79)</f>
        <v>1363</v>
      </c>
      <c r="J80">
        <f>SUM(K3:K79)</f>
        <v>826</v>
      </c>
      <c r="M80">
        <f>SUM(N3:N79)</f>
        <v>979</v>
      </c>
      <c r="P80">
        <f>SUM(Q3:Q79)</f>
        <v>1224</v>
      </c>
    </row>
    <row r="81" spans="1:18">
      <c r="B81" s="3"/>
      <c r="F81" s="3"/>
    </row>
    <row r="82" spans="1:18" ht="25.5" hidden="1">
      <c r="A82" s="2" t="s">
        <v>168</v>
      </c>
      <c r="F82" s="2" t="s">
        <v>169</v>
      </c>
    </row>
    <row r="83" spans="1:18" ht="38.25" hidden="1">
      <c r="F83" s="2" t="s">
        <v>170</v>
      </c>
    </row>
    <row r="84" spans="1:18" hidden="1">
      <c r="F84" s="2" t="s">
        <v>186</v>
      </c>
      <c r="R84" s="4"/>
    </row>
    <row r="85" spans="1:18" ht="38.25">
      <c r="A85" s="2" t="s">
        <v>290</v>
      </c>
      <c r="B85" s="2" t="s">
        <v>293</v>
      </c>
    </row>
    <row r="86" spans="1:18" ht="76.5">
      <c r="A86" s="2" t="s">
        <v>291</v>
      </c>
      <c r="B86" s="2" t="s">
        <v>292</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E27"/>
  <sheetViews>
    <sheetView workbookViewId="0">
      <selection activeCell="D5" sqref="D5"/>
    </sheetView>
  </sheetViews>
  <sheetFormatPr defaultRowHeight="12.75"/>
  <cols>
    <col min="2" max="2" width="9" bestFit="1" customWidth="1"/>
    <col min="3" max="3" width="15.5703125" bestFit="1" customWidth="1"/>
    <col min="4" max="4" width="102.7109375" customWidth="1"/>
    <col min="5" max="5" width="36.5703125" customWidth="1"/>
  </cols>
  <sheetData>
    <row r="1" spans="1:5" ht="15">
      <c r="A1" s="5" t="s">
        <v>0</v>
      </c>
      <c r="B1" s="5" t="s">
        <v>52</v>
      </c>
      <c r="C1" s="5" t="s">
        <v>53</v>
      </c>
      <c r="D1" s="6" t="s">
        <v>54</v>
      </c>
      <c r="E1" s="6" t="s">
        <v>55</v>
      </c>
    </row>
    <row r="2" spans="1:5" ht="25.5">
      <c r="A2">
        <v>1</v>
      </c>
      <c r="B2" t="s">
        <v>54</v>
      </c>
      <c r="C2" t="s">
        <v>56</v>
      </c>
      <c r="D2" s="2" t="s">
        <v>57</v>
      </c>
      <c r="E2" s="2" t="s">
        <v>58</v>
      </c>
    </row>
    <row r="3" spans="1:5">
      <c r="A3">
        <v>3</v>
      </c>
      <c r="B3" t="s">
        <v>59</v>
      </c>
      <c r="C3" t="s">
        <v>56</v>
      </c>
      <c r="D3" s="2" t="s">
        <v>60</v>
      </c>
      <c r="E3" s="2" t="s">
        <v>58</v>
      </c>
    </row>
    <row r="4" spans="1:5">
      <c r="A4">
        <v>2</v>
      </c>
      <c r="B4" t="s">
        <v>59</v>
      </c>
      <c r="C4" t="s">
        <v>56</v>
      </c>
      <c r="D4" s="2" t="s">
        <v>61</v>
      </c>
      <c r="E4" s="2"/>
    </row>
    <row r="5" spans="1:5" ht="76.5">
      <c r="A5">
        <v>10</v>
      </c>
      <c r="B5" t="s">
        <v>62</v>
      </c>
      <c r="C5" t="s">
        <v>56</v>
      </c>
      <c r="D5" s="2" t="s">
        <v>63</v>
      </c>
      <c r="E5" s="2" t="s">
        <v>64</v>
      </c>
    </row>
    <row r="6" spans="1:5" ht="25.5">
      <c r="A6">
        <v>6</v>
      </c>
      <c r="B6" t="s">
        <v>59</v>
      </c>
      <c r="C6" t="s">
        <v>65</v>
      </c>
      <c r="D6" s="2" t="s">
        <v>66</v>
      </c>
      <c r="E6" s="2" t="s">
        <v>67</v>
      </c>
    </row>
    <row r="7" spans="1:5" ht="25.5">
      <c r="A7">
        <v>5</v>
      </c>
      <c r="B7" t="s">
        <v>59</v>
      </c>
      <c r="C7" t="s">
        <v>65</v>
      </c>
      <c r="D7" s="2" t="s">
        <v>68</v>
      </c>
      <c r="E7" s="2" t="s">
        <v>69</v>
      </c>
    </row>
    <row r="8" spans="1:5" ht="51">
      <c r="A8">
        <v>10</v>
      </c>
      <c r="B8" t="s">
        <v>62</v>
      </c>
      <c r="C8" t="s">
        <v>56</v>
      </c>
      <c r="D8" s="2" t="s">
        <v>70</v>
      </c>
      <c r="E8" s="2" t="s">
        <v>67</v>
      </c>
    </row>
    <row r="9" spans="1:5">
      <c r="A9">
        <v>4</v>
      </c>
      <c r="B9" t="s">
        <v>59</v>
      </c>
      <c r="C9" t="s">
        <v>56</v>
      </c>
      <c r="D9" s="2" t="s">
        <v>71</v>
      </c>
      <c r="E9" s="2" t="s">
        <v>72</v>
      </c>
    </row>
    <row r="10" spans="1:5" ht="38.25">
      <c r="A10">
        <v>1</v>
      </c>
      <c r="B10" t="s">
        <v>59</v>
      </c>
      <c r="C10" t="s">
        <v>56</v>
      </c>
      <c r="D10" s="2" t="s">
        <v>73</v>
      </c>
      <c r="E10" s="2"/>
    </row>
    <row r="11" spans="1:5" ht="25.5">
      <c r="A11">
        <v>2</v>
      </c>
      <c r="B11" t="s">
        <v>62</v>
      </c>
      <c r="C11" t="s">
        <v>56</v>
      </c>
      <c r="D11" s="2" t="s">
        <v>74</v>
      </c>
      <c r="E11" s="2"/>
    </row>
    <row r="12" spans="1:5" ht="38.25">
      <c r="A12">
        <v>2</v>
      </c>
      <c r="B12" t="s">
        <v>59</v>
      </c>
      <c r="C12" t="s">
        <v>56</v>
      </c>
      <c r="D12" s="2" t="s">
        <v>75</v>
      </c>
      <c r="E12" s="2" t="s">
        <v>58</v>
      </c>
    </row>
    <row r="13" spans="1:5">
      <c r="A13">
        <v>3</v>
      </c>
      <c r="B13" t="s">
        <v>59</v>
      </c>
      <c r="C13" t="s">
        <v>65</v>
      </c>
      <c r="D13" s="2" t="s">
        <v>76</v>
      </c>
      <c r="E13" s="2" t="s">
        <v>58</v>
      </c>
    </row>
    <row r="14" spans="1:5" ht="51">
      <c r="A14">
        <v>10</v>
      </c>
      <c r="B14" t="s">
        <v>59</v>
      </c>
      <c r="C14" t="s">
        <v>65</v>
      </c>
      <c r="D14" s="2" t="s">
        <v>77</v>
      </c>
      <c r="E14" s="2" t="s">
        <v>78</v>
      </c>
    </row>
    <row r="15" spans="1:5" ht="51">
      <c r="A15">
        <v>10</v>
      </c>
      <c r="B15" t="s">
        <v>62</v>
      </c>
      <c r="C15" t="s">
        <v>65</v>
      </c>
      <c r="D15" s="2" t="s">
        <v>79</v>
      </c>
      <c r="E15" s="2" t="s">
        <v>58</v>
      </c>
    </row>
    <row r="16" spans="1:5" ht="25.5">
      <c r="A16">
        <v>10</v>
      </c>
      <c r="B16" t="s">
        <v>62</v>
      </c>
      <c r="C16" t="s">
        <v>80</v>
      </c>
      <c r="D16" s="2" t="s">
        <v>81</v>
      </c>
      <c r="E16" s="2"/>
    </row>
    <row r="17" spans="1:5" ht="38.25">
      <c r="A17">
        <v>10</v>
      </c>
      <c r="B17" t="s">
        <v>62</v>
      </c>
      <c r="C17" t="s">
        <v>82</v>
      </c>
      <c r="D17" s="2" t="s">
        <v>83</v>
      </c>
      <c r="E17" s="2" t="s">
        <v>84</v>
      </c>
    </row>
    <row r="18" spans="1:5" ht="38.25">
      <c r="A18">
        <v>5</v>
      </c>
      <c r="B18" t="s">
        <v>62</v>
      </c>
      <c r="C18" t="s">
        <v>85</v>
      </c>
      <c r="D18" s="2" t="s">
        <v>86</v>
      </c>
      <c r="E18" s="2" t="s">
        <v>87</v>
      </c>
    </row>
    <row r="19" spans="1:5">
      <c r="A19">
        <v>3</v>
      </c>
      <c r="B19" t="s">
        <v>54</v>
      </c>
      <c r="C19" t="s">
        <v>88</v>
      </c>
      <c r="D19" s="2" t="s">
        <v>89</v>
      </c>
      <c r="E19" s="2" t="s">
        <v>87</v>
      </c>
    </row>
    <row r="20" spans="1:5" ht="38.25">
      <c r="A20">
        <v>6</v>
      </c>
      <c r="B20" t="s">
        <v>59</v>
      </c>
      <c r="C20" t="s">
        <v>90</v>
      </c>
      <c r="D20" s="2" t="s">
        <v>91</v>
      </c>
      <c r="E20" s="2" t="s">
        <v>67</v>
      </c>
    </row>
    <row r="21" spans="1:5" ht="25.5">
      <c r="A21">
        <v>4</v>
      </c>
      <c r="B21" t="s">
        <v>59</v>
      </c>
      <c r="C21" t="s">
        <v>92</v>
      </c>
      <c r="D21" s="2" t="s">
        <v>93</v>
      </c>
      <c r="E21" s="2" t="s">
        <v>58</v>
      </c>
    </row>
    <row r="22" spans="1:5" ht="25.5">
      <c r="A22">
        <v>5</v>
      </c>
      <c r="B22" t="s">
        <v>62</v>
      </c>
      <c r="C22" t="s">
        <v>94</v>
      </c>
      <c r="D22" s="2" t="s">
        <v>95</v>
      </c>
      <c r="E22" s="2"/>
    </row>
    <row r="23" spans="1:5" ht="25.5">
      <c r="A23">
        <v>2</v>
      </c>
      <c r="B23" t="s">
        <v>59</v>
      </c>
      <c r="C23" t="s">
        <v>65</v>
      </c>
      <c r="D23" s="2" t="s">
        <v>96</v>
      </c>
      <c r="E23" s="2"/>
    </row>
    <row r="24" spans="1:5" ht="38.25">
      <c r="A24">
        <v>8</v>
      </c>
      <c r="B24" t="s">
        <v>62</v>
      </c>
      <c r="C24" t="s">
        <v>56</v>
      </c>
      <c r="D24" s="2" t="s">
        <v>97</v>
      </c>
      <c r="E24" s="2"/>
    </row>
    <row r="25" spans="1:5" ht="25.5">
      <c r="B25" t="s">
        <v>59</v>
      </c>
      <c r="C25" t="s">
        <v>98</v>
      </c>
      <c r="D25" s="2" t="s">
        <v>99</v>
      </c>
      <c r="E25" s="2"/>
    </row>
    <row r="26" spans="1:5" ht="38.25">
      <c r="B26" t="s">
        <v>62</v>
      </c>
      <c r="C26" t="s">
        <v>65</v>
      </c>
      <c r="D26" s="2" t="s">
        <v>100</v>
      </c>
      <c r="E26" s="2"/>
    </row>
    <row r="27" spans="1:5" ht="51">
      <c r="B27" t="s">
        <v>62</v>
      </c>
      <c r="C27" t="s">
        <v>101</v>
      </c>
      <c r="D27" s="2" t="s">
        <v>102</v>
      </c>
      <c r="E27"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Evaluation</vt:lpstr>
      <vt:lpstr>PowerDesigner 15.0 Bugs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bcoulam</dc:creator>
  <cp:lastModifiedBy>CoulamWA</cp:lastModifiedBy>
  <dcterms:created xsi:type="dcterms:W3CDTF">2006-09-28T20:45:21Z</dcterms:created>
  <dcterms:modified xsi:type="dcterms:W3CDTF">2011-11-30T18:13:43Z</dcterms:modified>
</cp:coreProperties>
</file>